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filterPrivacy="1"/>
  <xr:revisionPtr revIDLastSave="0" documentId="8_{3C53E773-29FF-4F80-88DC-318D06543A86}" xr6:coauthVersionLast="47" xr6:coauthVersionMax="47" xr10:uidLastSave="{00000000-0000-0000-0000-000000000000}"/>
  <bookViews>
    <workbookView xWindow="61320" yWindow="8925" windowWidth="29040" windowHeight="17520" xr2:uid="{00000000-000D-0000-FFFF-FFFF00000000}"/>
  </bookViews>
  <sheets>
    <sheet name="Sheet1" sheetId="1" r:id="rId1"/>
  </sheets>
  <definedNames>
    <definedName name="DataRng">Sheet1!#REF!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9" i="1" l="1" a="1"/>
  <c r="B9" i="1" s="1"/>
  <c r="B8" i="1" a="1"/>
  <c r="B8" i="1" s="1"/>
  <c r="B7" i="1" a="1"/>
  <c r="B7" i="1" s="1"/>
  <c r="B6" i="1" a="1"/>
  <c r="B6" i="1" s="1"/>
  <c r="K16" i="1"/>
  <c r="H8" i="1"/>
  <c r="E9" i="1"/>
  <c r="E8" i="1" s="1" a="1"/>
  <c r="E8" i="1" s="1"/>
  <c r="E6" i="1"/>
  <c r="E7" i="1" l="1" a="1"/>
  <c r="E7" i="1" s="1"/>
  <c r="F6" i="1" s="1" a="1"/>
  <c r="F6" i="1" s="1"/>
  <c r="A16" i="1" l="1"/>
  <c r="B16" i="1" l="1" a="1"/>
  <c r="B16" i="1" s="1"/>
  <c r="C16" i="1" a="1"/>
  <c r="C16" i="1" s="1"/>
  <c r="D16" i="1" a="1"/>
  <c r="D16" i="1" l="1"/>
</calcChain>
</file>

<file path=xl/sharedStrings.xml><?xml version="1.0" encoding="utf-8"?>
<sst xmlns="http://schemas.openxmlformats.org/spreadsheetml/2006/main" count="21" uniqueCount="21">
  <si>
    <t>Base Period Quarterly Wages</t>
  </si>
  <si>
    <t>Number of Weeks</t>
  </si>
  <si>
    <t>Highest to Lowest Quarter</t>
  </si>
  <si>
    <t>Standard Ratio</t>
  </si>
  <si>
    <t>Are You Monetarily Eligible?</t>
  </si>
  <si>
    <t>Current Base Period Dates</t>
  </si>
  <si>
    <r>
      <t xml:space="preserve">Duration Ratio
</t>
    </r>
    <r>
      <rPr>
        <sz val="10"/>
        <color theme="1"/>
        <rFont val="Calibri"/>
        <family val="2"/>
        <scheme val="minor"/>
      </rPr>
      <t>(Based off the current Unemployment Benefit chart)</t>
    </r>
  </si>
  <si>
    <t>MINIMUM</t>
  </si>
  <si>
    <t>MAXIMUM</t>
  </si>
  <si>
    <t>WBA</t>
  </si>
  <si>
    <t>DURATION</t>
  </si>
  <si>
    <t>Job Service North Dakota 
Unemployment Insurance Benefits Estimator</t>
  </si>
  <si>
    <r>
      <rPr>
        <b/>
        <sz val="14"/>
        <color theme="0" tint="-4.9989318521683403E-2"/>
        <rFont val="Calibri"/>
        <family val="2"/>
        <scheme val="minor"/>
      </rPr>
      <t>Weekly Benefit Amount</t>
    </r>
    <r>
      <rPr>
        <b/>
        <sz val="12"/>
        <color theme="0" tint="-4.9989318521683403E-2"/>
        <rFont val="Calibri"/>
        <family val="2"/>
        <scheme val="minor"/>
      </rPr>
      <t xml:space="preserve">
</t>
    </r>
    <r>
      <rPr>
        <sz val="10"/>
        <color theme="0" tint="-4.9989318521683403E-2"/>
        <rFont val="Calibri"/>
        <family val="2"/>
        <scheme val="minor"/>
      </rPr>
      <t>(Based off the current Unemployment Benefit chart)</t>
    </r>
  </si>
  <si>
    <r>
      <rPr>
        <b/>
        <sz val="14"/>
        <color theme="0" tint="-4.9989318521683403E-2"/>
        <rFont val="Calibri"/>
        <family val="2"/>
        <scheme val="minor"/>
      </rPr>
      <t>Number of Weeks</t>
    </r>
    <r>
      <rPr>
        <b/>
        <sz val="12"/>
        <color theme="0" tint="-4.9989318521683403E-2"/>
        <rFont val="Calibri"/>
        <family val="2"/>
        <scheme val="minor"/>
      </rPr>
      <t xml:space="preserve">
</t>
    </r>
    <r>
      <rPr>
        <sz val="10"/>
        <color theme="0" tint="-4.9989318521683403E-2"/>
        <rFont val="Calibri"/>
        <family val="2"/>
        <scheme val="minor"/>
      </rPr>
      <t>(Based off the current Unemployment Benefit chart)</t>
    </r>
  </si>
  <si>
    <r>
      <rPr>
        <b/>
        <sz val="14"/>
        <color theme="0" tint="-4.9989318521683403E-2"/>
        <rFont val="Calibri"/>
        <family val="2"/>
        <scheme val="minor"/>
      </rPr>
      <t>Maximum Benefit Amount</t>
    </r>
    <r>
      <rPr>
        <b/>
        <sz val="12"/>
        <color theme="0" tint="-4.9989318521683403E-2"/>
        <rFont val="Calibri"/>
        <family val="2"/>
        <scheme val="minor"/>
      </rPr>
      <t xml:space="preserve">
</t>
    </r>
    <r>
      <rPr>
        <sz val="10"/>
        <color theme="0" tint="-4.9989318521683403E-2"/>
        <rFont val="Calibri"/>
        <family val="2"/>
        <scheme val="minor"/>
      </rPr>
      <t>(Based off the current Unemployment Benefit chart)</t>
    </r>
  </si>
  <si>
    <t>How is the weekly benefit amount calculated?</t>
  </si>
  <si>
    <t>Total of the highest 2.5 quarters divided by 65</t>
  </si>
  <si>
    <t>How are the number of weeks calculated?</t>
  </si>
  <si>
    <t>Total wages divided by the highest quarter</t>
  </si>
  <si>
    <r>
      <t xml:space="preserve">To be as accurate as possible, you may want to refer to pay stub(s) and/or Form W-2(s) you have received from your employer(s). If you refer to a Form W-2, you will need to convert your gross pay from a yearly total into quarterly amounts based on when you were paid.  
If you worked in any other state, make sure you are combining the wages from each state you worked with your North Dakota wages for each quarter.
</t>
    </r>
    <r>
      <rPr>
        <sz val="12"/>
        <color rgb="FFC00000"/>
        <rFont val="Calibri"/>
        <family val="2"/>
        <scheme val="minor"/>
      </rPr>
      <t xml:space="preserve">
</t>
    </r>
    <r>
      <rPr>
        <b/>
        <sz val="12"/>
        <color rgb="FFC00000"/>
        <rFont val="Calibri"/>
        <family val="2"/>
        <scheme val="minor"/>
      </rPr>
      <t>T</t>
    </r>
    <r>
      <rPr>
        <b/>
        <u/>
        <sz val="12"/>
        <color rgb="FFC00000"/>
        <rFont val="Calibri"/>
        <family val="2"/>
        <scheme val="minor"/>
      </rPr>
      <t>his estimate is based on the amounts you are providing and may differ from your actual benefit amount.  This is merely an approximation presented for illustration purposes only. This estimate is not a guarantee of benefits.</t>
    </r>
  </si>
  <si>
    <r>
      <t xml:space="preserve">The Unemployment Benefits Estimator is intended to be a quick reference for determining your approximate potential benefit amount if you were to file your claim this week.  </t>
    </r>
    <r>
      <rPr>
        <b/>
        <u/>
        <sz val="12"/>
        <color rgb="FFC00000"/>
        <rFont val="Arial"/>
        <family val="2"/>
      </rPr>
      <t>Keep in mind  these results are an approximation presented for illustration purposes only. This estimate is not a guarantee of benefits.</t>
    </r>
    <r>
      <rPr>
        <u/>
        <sz val="12"/>
        <color rgb="FFC00000"/>
        <rFont val="Arial"/>
        <family val="2"/>
      </rPr>
      <t xml:space="preserve">
</t>
    </r>
    <r>
      <rPr>
        <u/>
        <sz val="12"/>
        <rFont val="Arial"/>
        <family val="2"/>
      </rPr>
      <t xml:space="preserve">Enter your approximate gross quarterly earnings in the boxes below.  Please use the decimal point to differentiate dollars and cents.  For example:  if you enter 1234.56.  It will appear on the chart below as $1,234.56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</si>
</sst>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7" formatCode="&quot;$&quot;#,##0.00_);\(&quot;$&quot;#,##0.00\)"/>
    <numFmt numFmtId="43" formatCode="_(* #,##0.00_);_(* \(#,##0.00\);_(* &quot;-&quot;??_);_(@_)"/>
  </numFmts>
  <fonts count="25" x14ac:knownFonts="1">
    <font>
      <sz val="12"/>
      <color theme="1"/>
      <name val="Calibri"/>
      <family val="2"/>
      <scheme val="minor"/>
    </font>
    <font>
      <sz val="12"/>
      <color theme="1"/>
      <name val="Arial"/>
      <family val="2"/>
    </font>
    <font>
      <u/>
      <sz val="12"/>
      <color rgb="FFC00000"/>
      <name val="Arial"/>
      <family val="2"/>
    </font>
    <font>
      <sz val="8"/>
      <name val="Arial"/>
      <family val="2"/>
    </font>
    <font>
      <sz val="10"/>
      <name val="Arial"/>
      <family val="2"/>
    </font>
    <font>
      <b/>
      <sz val="10"/>
      <name val="Arial"/>
      <family val="2"/>
    </font>
    <font>
      <b/>
      <sz val="12"/>
      <color theme="1"/>
      <name val="Calibri"/>
      <family val="2"/>
      <scheme val="minor"/>
    </font>
    <font>
      <b/>
      <sz val="12"/>
      <name val="Calibri"/>
      <family val="2"/>
      <scheme val="minor"/>
    </font>
    <font>
      <sz val="12"/>
      <name val="Calibri"/>
      <family val="2"/>
      <scheme val="minor"/>
    </font>
    <font>
      <sz val="10"/>
      <color theme="1"/>
      <name val="Calibri"/>
      <family val="2"/>
      <scheme val="minor"/>
    </font>
    <font>
      <u/>
      <sz val="12"/>
      <name val="Arial"/>
      <family val="2"/>
    </font>
    <font>
      <b/>
      <u/>
      <sz val="12"/>
      <color rgb="FFC00000"/>
      <name val="Arial"/>
      <family val="2"/>
    </font>
    <font>
      <sz val="12"/>
      <color rgb="FF002060"/>
      <name val="Calibri"/>
      <family val="2"/>
      <scheme val="minor"/>
    </font>
    <font>
      <b/>
      <sz val="12"/>
      <color theme="0" tint="-4.9989318521683403E-2"/>
      <name val="Calibri"/>
      <family val="2"/>
      <scheme val="minor"/>
    </font>
    <font>
      <sz val="10"/>
      <color theme="0" tint="-4.9989318521683403E-2"/>
      <name val="Calibri"/>
      <family val="2"/>
      <scheme val="minor"/>
    </font>
    <font>
      <b/>
      <sz val="26"/>
      <color theme="0"/>
      <name val="Arial"/>
      <family val="2"/>
    </font>
    <font>
      <sz val="12"/>
      <color theme="0"/>
      <name val="Arial"/>
      <family val="2"/>
    </font>
    <font>
      <b/>
      <sz val="14"/>
      <color theme="0" tint="-4.9989318521683403E-2"/>
      <name val="Calibri"/>
      <family val="2"/>
      <scheme val="minor"/>
    </font>
    <font>
      <b/>
      <sz val="14"/>
      <color theme="0"/>
      <name val="Calibri"/>
      <family val="2"/>
      <scheme val="minor"/>
    </font>
    <font>
      <b/>
      <sz val="12"/>
      <name val="Arial"/>
      <family val="2"/>
    </font>
    <font>
      <b/>
      <sz val="12"/>
      <color theme="0"/>
      <name val="Calibri"/>
      <family val="2"/>
      <scheme val="minor"/>
    </font>
    <font>
      <sz val="12"/>
      <color rgb="FFC00000"/>
      <name val="Calibri"/>
      <family val="2"/>
      <scheme val="minor"/>
    </font>
    <font>
      <b/>
      <sz val="12"/>
      <color rgb="FFC00000"/>
      <name val="Calibri"/>
      <family val="2"/>
      <scheme val="minor"/>
    </font>
    <font>
      <b/>
      <u/>
      <sz val="12"/>
      <color rgb="FFC00000"/>
      <name val="Calibri"/>
      <family val="2"/>
      <scheme val="minor"/>
    </font>
    <font>
      <u/>
      <sz val="12"/>
      <color theme="10"/>
      <name val="Calibri"/>
      <family val="2"/>
      <scheme val="minor"/>
    </font>
  </fonts>
  <fills count="5">
    <fill>
      <patternFill patternType="none"/>
    </fill>
    <fill>
      <patternFill patternType="gray125"/>
    </fill>
    <fill>
      <patternFill patternType="solid">
        <fgColor indexed="22"/>
        <bgColor indexed="64"/>
      </patternFill>
    </fill>
    <fill>
      <patternFill patternType="solid">
        <fgColor indexed="55"/>
        <bgColor indexed="64"/>
      </patternFill>
    </fill>
    <fill>
      <patternFill patternType="solid">
        <fgColor rgb="FF087482"/>
        <bgColor indexed="64"/>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s>
  <cellStyleXfs count="2">
    <xf numFmtId="0" fontId="0" fillId="0" borderId="0"/>
    <xf numFmtId="0" fontId="24" fillId="0" borderId="0" applyNumberFormat="0" applyFill="0" applyBorder="0" applyAlignment="0" applyProtection="0"/>
  </cellStyleXfs>
  <cellXfs count="82">
    <xf numFmtId="0" fontId="0" fillId="0" borderId="0" xfId="0"/>
    <xf numFmtId="7" fontId="12" fillId="0" borderId="22" xfId="0" applyNumberFormat="1" applyFont="1" applyBorder="1" applyAlignment="1" applyProtection="1">
      <alignment horizontal="center"/>
      <protection locked="0"/>
    </xf>
    <xf numFmtId="7" fontId="12" fillId="0" borderId="10" xfId="0" applyNumberFormat="1" applyFont="1" applyBorder="1" applyAlignment="1" applyProtection="1">
      <alignment horizontal="center"/>
      <protection locked="0"/>
    </xf>
    <xf numFmtId="7" fontId="12" fillId="0" borderId="21" xfId="0" applyNumberFormat="1" applyFont="1" applyBorder="1" applyAlignment="1" applyProtection="1">
      <alignment horizontal="center"/>
      <protection locked="0"/>
    </xf>
    <xf numFmtId="0" fontId="0" fillId="0" borderId="0" xfId="0" applyProtection="1">
      <protection locked="0"/>
    </xf>
    <xf numFmtId="1" fontId="3" fillId="0" borderId="0" xfId="0" applyNumberFormat="1" applyFont="1" applyAlignment="1" applyProtection="1">
      <alignment horizontal="center"/>
      <protection locked="0"/>
    </xf>
    <xf numFmtId="0" fontId="1" fillId="0" borderId="0" xfId="0" applyFont="1" applyProtection="1">
      <protection locked="0"/>
    </xf>
    <xf numFmtId="43" fontId="0" fillId="0" borderId="0" xfId="0" applyNumberFormat="1" applyProtection="1">
      <protection locked="0"/>
    </xf>
    <xf numFmtId="0" fontId="0" fillId="0" borderId="0" xfId="0" applyProtection="1">
      <protection hidden="1"/>
    </xf>
    <xf numFmtId="1" fontId="3" fillId="0" borderId="0" xfId="0" applyNumberFormat="1" applyFont="1" applyAlignment="1" applyProtection="1">
      <alignment horizontal="center"/>
      <protection hidden="1"/>
    </xf>
    <xf numFmtId="0" fontId="1" fillId="0" borderId="0" xfId="0" applyFont="1" applyProtection="1">
      <protection hidden="1"/>
    </xf>
    <xf numFmtId="0" fontId="1" fillId="0" borderId="5" xfId="0" applyFont="1" applyBorder="1" applyAlignment="1" applyProtection="1">
      <alignment horizontal="center" wrapText="1"/>
      <protection hidden="1"/>
    </xf>
    <xf numFmtId="0" fontId="0" fillId="0" borderId="0" xfId="0" applyAlignment="1" applyProtection="1">
      <alignment wrapText="1"/>
      <protection hidden="1"/>
    </xf>
    <xf numFmtId="0" fontId="0" fillId="0" borderId="6" xfId="0" applyBorder="1" applyAlignment="1" applyProtection="1">
      <alignment wrapText="1"/>
      <protection hidden="1"/>
    </xf>
    <xf numFmtId="0" fontId="1" fillId="0" borderId="5" xfId="0" applyFont="1" applyBorder="1" applyAlignment="1" applyProtection="1">
      <alignment horizontal="center"/>
      <protection hidden="1"/>
    </xf>
    <xf numFmtId="0" fontId="0" fillId="0" borderId="6" xfId="0" applyBorder="1" applyProtection="1">
      <protection hidden="1"/>
    </xf>
    <xf numFmtId="0" fontId="18" fillId="4" borderId="1" xfId="0" applyFont="1" applyFill="1" applyBorder="1" applyAlignment="1" applyProtection="1">
      <alignment horizontal="center"/>
      <protection hidden="1"/>
    </xf>
    <xf numFmtId="0" fontId="7" fillId="0" borderId="6" xfId="0" applyFont="1" applyBorder="1" applyAlignment="1" applyProtection="1">
      <alignment horizontal="center"/>
      <protection hidden="1"/>
    </xf>
    <xf numFmtId="0" fontId="0" fillId="2" borderId="13" xfId="0" applyFill="1" applyBorder="1" applyAlignment="1" applyProtection="1">
      <alignment horizontal="center"/>
      <protection hidden="1"/>
    </xf>
    <xf numFmtId="0" fontId="0" fillId="0" borderId="2" xfId="0" applyBorder="1" applyAlignment="1" applyProtection="1">
      <alignment horizontal="center"/>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7" fontId="8" fillId="0" borderId="6" xfId="0" applyNumberFormat="1" applyFont="1" applyBorder="1" applyAlignment="1" applyProtection="1">
      <alignment horizontal="center"/>
      <protection hidden="1"/>
    </xf>
    <xf numFmtId="7" fontId="0" fillId="0" borderId="6" xfId="0" applyNumberFormat="1" applyBorder="1" applyAlignment="1" applyProtection="1">
      <alignment horizontal="center"/>
      <protection hidden="1"/>
    </xf>
    <xf numFmtId="0" fontId="1" fillId="0" borderId="6" xfId="0" applyFont="1" applyBorder="1" applyProtection="1">
      <protection hidden="1"/>
    </xf>
    <xf numFmtId="0" fontId="13" fillId="4" borderId="1" xfId="0" applyFont="1" applyFill="1" applyBorder="1" applyAlignment="1" applyProtection="1">
      <alignment horizontal="center" wrapText="1"/>
      <protection hidden="1"/>
    </xf>
    <xf numFmtId="7" fontId="19" fillId="0" borderId="1" xfId="0" quotePrefix="1" applyNumberFormat="1" applyFont="1" applyBorder="1" applyAlignment="1" applyProtection="1">
      <alignment horizontal="center"/>
      <protection hidden="1"/>
    </xf>
    <xf numFmtId="7" fontId="19" fillId="0" borderId="6" xfId="0" quotePrefix="1" applyNumberFormat="1" applyFont="1" applyBorder="1" applyAlignment="1" applyProtection="1">
      <alignment horizontal="center"/>
      <protection hidden="1"/>
    </xf>
    <xf numFmtId="14" fontId="1" fillId="0" borderId="5" xfId="0" applyNumberFormat="1" applyFont="1" applyBorder="1" applyAlignment="1" applyProtection="1">
      <alignment horizontal="center"/>
      <protection hidden="1"/>
    </xf>
    <xf numFmtId="14" fontId="8" fillId="0" borderId="23" xfId="0" applyNumberFormat="1" applyFont="1" applyBorder="1" applyAlignment="1" applyProtection="1">
      <alignment horizontal="center"/>
      <protection hidden="1"/>
    </xf>
    <xf numFmtId="14" fontId="8" fillId="0" borderId="18" xfId="0" applyNumberFormat="1" applyFont="1" applyBorder="1" applyAlignment="1" applyProtection="1">
      <alignment horizontal="center"/>
      <protection hidden="1"/>
    </xf>
    <xf numFmtId="0" fontId="1" fillId="0" borderId="5" xfId="0" applyFont="1" applyBorder="1" applyProtection="1">
      <protection hidden="1"/>
    </xf>
    <xf numFmtId="0" fontId="17" fillId="4" borderId="1" xfId="0" applyFont="1" applyFill="1" applyBorder="1" applyAlignment="1" applyProtection="1">
      <alignment horizontal="center" vertical="center" wrapText="1"/>
      <protection hidden="1"/>
    </xf>
    <xf numFmtId="7" fontId="7" fillId="0" borderId="1" xfId="0" applyNumberFormat="1" applyFont="1" applyBorder="1" applyAlignment="1" applyProtection="1">
      <alignment horizontal="center"/>
      <protection hidden="1"/>
    </xf>
    <xf numFmtId="7" fontId="7" fillId="0" borderId="5" xfId="0" applyNumberFormat="1" applyFont="1" applyBorder="1" applyAlignment="1" applyProtection="1">
      <alignment horizontal="center"/>
      <protection hidden="1"/>
    </xf>
    <xf numFmtId="7" fontId="7" fillId="0" borderId="0" xfId="0" applyNumberFormat="1" applyFont="1" applyAlignment="1" applyProtection="1">
      <alignment horizontal="center"/>
      <protection hidden="1"/>
    </xf>
    <xf numFmtId="0" fontId="20" fillId="4" borderId="1" xfId="0" applyFont="1" applyFill="1" applyBorder="1" applyAlignment="1" applyProtection="1">
      <alignment horizontal="center"/>
      <protection hidden="1"/>
    </xf>
    <xf numFmtId="0" fontId="24" fillId="0" borderId="20" xfId="1" applyBorder="1" applyProtection="1">
      <protection hidden="1"/>
    </xf>
    <xf numFmtId="0" fontId="7" fillId="0" borderId="11" xfId="0" applyFont="1" applyBorder="1" applyAlignment="1" applyProtection="1">
      <alignment horizontal="center"/>
      <protection hidden="1"/>
    </xf>
    <xf numFmtId="0" fontId="7" fillId="0" borderId="0" xfId="0" applyFont="1" applyAlignment="1" applyProtection="1">
      <alignment horizontal="center"/>
      <protection hidden="1"/>
    </xf>
    <xf numFmtId="0" fontId="24" fillId="0" borderId="19" xfId="1" applyBorder="1" applyProtection="1">
      <protection hidden="1"/>
    </xf>
    <xf numFmtId="0" fontId="5" fillId="0" borderId="0" xfId="0" applyFont="1" applyProtection="1">
      <protection hidden="1"/>
    </xf>
    <xf numFmtId="7" fontId="0" fillId="0" borderId="0" xfId="0" applyNumberFormat="1" applyProtection="1">
      <protection hidden="1"/>
    </xf>
    <xf numFmtId="10" fontId="0" fillId="0" borderId="0" xfId="0" applyNumberFormat="1" applyProtection="1">
      <protection hidden="1"/>
    </xf>
    <xf numFmtId="0" fontId="4" fillId="0" borderId="0" xfId="0" applyFont="1" applyProtection="1">
      <protection hidden="1"/>
    </xf>
    <xf numFmtId="0" fontId="5" fillId="0" borderId="0" xfId="0" applyFont="1" applyAlignment="1" applyProtection="1">
      <alignment horizontal="center"/>
      <protection hidden="1"/>
    </xf>
    <xf numFmtId="7" fontId="0" fillId="3" borderId="22" xfId="0" applyNumberFormat="1" applyFill="1" applyBorder="1" applyAlignment="1" applyProtection="1">
      <alignment horizontal="center"/>
      <protection hidden="1"/>
    </xf>
    <xf numFmtId="37" fontId="0" fillId="0" borderId="0" xfId="0" applyNumberFormat="1" applyAlignment="1" applyProtection="1">
      <alignment horizontal="center"/>
      <protection hidden="1"/>
    </xf>
    <xf numFmtId="7" fontId="0" fillId="0" borderId="0" xfId="0" applyNumberFormat="1" applyAlignment="1" applyProtection="1">
      <alignment horizontal="center"/>
      <protection hidden="1"/>
    </xf>
    <xf numFmtId="0" fontId="0" fillId="0" borderId="14" xfId="0" applyBorder="1" applyAlignment="1" applyProtection="1">
      <alignment horizontal="center"/>
      <protection hidden="1"/>
    </xf>
    <xf numFmtId="0" fontId="0" fillId="0" borderId="15" xfId="0" applyBorder="1" applyAlignment="1" applyProtection="1">
      <alignment horizontal="center"/>
      <protection hidden="1"/>
    </xf>
    <xf numFmtId="7" fontId="0" fillId="3" borderId="10" xfId="0" applyNumberFormat="1" applyFill="1" applyBorder="1" applyAlignment="1" applyProtection="1">
      <alignment horizontal="center"/>
      <protection hidden="1"/>
    </xf>
    <xf numFmtId="0" fontId="0" fillId="0" borderId="17" xfId="0" applyBorder="1" applyAlignment="1" applyProtection="1">
      <alignment horizontal="center"/>
      <protection hidden="1"/>
    </xf>
    <xf numFmtId="0" fontId="0" fillId="0" borderId="16" xfId="0" applyBorder="1" applyAlignment="1" applyProtection="1">
      <alignment horizontal="center"/>
      <protection hidden="1"/>
    </xf>
    <xf numFmtId="2" fontId="0" fillId="0" borderId="0" xfId="0" applyNumberFormat="1" applyProtection="1">
      <protection hidden="1"/>
    </xf>
    <xf numFmtId="7" fontId="0" fillId="2" borderId="21" xfId="0" applyNumberFormat="1" applyFill="1" applyBorder="1" applyAlignment="1" applyProtection="1">
      <alignment horizontal="center"/>
      <protection hidden="1"/>
    </xf>
    <xf numFmtId="0" fontId="0" fillId="0" borderId="20" xfId="0" applyBorder="1" applyAlignment="1" applyProtection="1">
      <alignment horizontal="center"/>
      <protection hidden="1"/>
    </xf>
    <xf numFmtId="0" fontId="0" fillId="0" borderId="19" xfId="0" applyBorder="1" applyAlignment="1" applyProtection="1">
      <alignment horizontal="center"/>
      <protection hidden="1"/>
    </xf>
    <xf numFmtId="0" fontId="6" fillId="0" borderId="0" xfId="0" applyFont="1" applyProtection="1">
      <protection hidden="1"/>
    </xf>
    <xf numFmtId="1" fontId="7" fillId="0" borderId="0" xfId="0" applyNumberFormat="1" applyFont="1" applyAlignment="1" applyProtection="1">
      <alignment horizontal="center"/>
      <protection hidden="1"/>
    </xf>
    <xf numFmtId="0" fontId="6" fillId="0" borderId="11" xfId="0" applyFont="1" applyBorder="1" applyAlignment="1" applyProtection="1">
      <alignment horizontal="center" wrapText="1"/>
      <protection hidden="1"/>
    </xf>
    <xf numFmtId="0" fontId="6" fillId="0" borderId="12" xfId="0" applyFont="1" applyBorder="1" applyAlignment="1" applyProtection="1">
      <alignment horizontal="center"/>
      <protection hidden="1"/>
    </xf>
    <xf numFmtId="0" fontId="6" fillId="0" borderId="13" xfId="0" applyFont="1" applyBorder="1" applyAlignment="1" applyProtection="1">
      <alignment horizontal="center"/>
      <protection hidden="1"/>
    </xf>
    <xf numFmtId="2" fontId="7" fillId="0" borderId="11" xfId="0" applyNumberFormat="1" applyFont="1" applyBorder="1" applyAlignment="1" applyProtection="1">
      <alignment horizontal="center"/>
      <protection hidden="1"/>
    </xf>
    <xf numFmtId="2" fontId="7" fillId="0" borderId="12" xfId="0" applyNumberFormat="1" applyFont="1" applyBorder="1" applyAlignment="1" applyProtection="1">
      <alignment horizontal="center"/>
      <protection hidden="1"/>
    </xf>
    <xf numFmtId="2" fontId="7" fillId="0" borderId="13" xfId="0" applyNumberFormat="1" applyFont="1" applyBorder="1" applyAlignment="1" applyProtection="1">
      <alignment horizontal="center"/>
      <protection hidden="1"/>
    </xf>
    <xf numFmtId="2" fontId="7" fillId="0" borderId="0" xfId="0" applyNumberFormat="1" applyFont="1" applyAlignment="1" applyProtection="1">
      <alignment horizontal="center"/>
      <protection hidden="1"/>
    </xf>
    <xf numFmtId="0" fontId="15" fillId="4" borderId="2" xfId="0" applyFont="1" applyFill="1" applyBorder="1" applyAlignment="1" applyProtection="1">
      <alignment horizontal="center" vertical="center" wrapText="1"/>
      <protection hidden="1"/>
    </xf>
    <xf numFmtId="0" fontId="16" fillId="4" borderId="3" xfId="0" applyFont="1" applyFill="1" applyBorder="1" applyAlignment="1" applyProtection="1">
      <alignment horizontal="center" vertical="center" wrapText="1"/>
      <protection hidden="1"/>
    </xf>
    <xf numFmtId="0" fontId="16" fillId="4" borderId="4" xfId="0" applyFont="1" applyFill="1" applyBorder="1" applyAlignment="1" applyProtection="1">
      <alignment horizontal="center" vertical="center" wrapText="1"/>
      <protection hidden="1"/>
    </xf>
    <xf numFmtId="0" fontId="1" fillId="0" borderId="2" xfId="0" applyFont="1" applyBorder="1" applyAlignment="1" applyProtection="1">
      <alignment horizontal="center" wrapText="1"/>
      <protection hidden="1"/>
    </xf>
    <xf numFmtId="0" fontId="0" fillId="0" borderId="3" xfId="0" applyBorder="1" applyAlignment="1" applyProtection="1">
      <alignment wrapText="1"/>
      <protection hidden="1"/>
    </xf>
    <xf numFmtId="0" fontId="0" fillId="0" borderId="4" xfId="0" applyBorder="1" applyAlignment="1" applyProtection="1">
      <alignment wrapText="1"/>
      <protection hidden="1"/>
    </xf>
    <xf numFmtId="0" fontId="0" fillId="0" borderId="2" xfId="0" applyBorder="1" applyAlignment="1" applyProtection="1">
      <alignment horizontal="center" vertical="center" wrapText="1"/>
      <protection hidden="1"/>
    </xf>
    <xf numFmtId="0" fontId="0" fillId="0" borderId="3" xfId="0" applyBorder="1" applyAlignment="1" applyProtection="1">
      <alignment horizontal="center" vertical="center" wrapText="1"/>
      <protection hidden="1"/>
    </xf>
    <xf numFmtId="0" fontId="0" fillId="0" borderId="4" xfId="0" applyBorder="1" applyAlignment="1" applyProtection="1">
      <alignment horizontal="center" vertical="center" wrapText="1"/>
      <protection hidden="1"/>
    </xf>
    <xf numFmtId="0" fontId="0" fillId="0" borderId="5" xfId="0"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6" xfId="0" applyBorder="1" applyAlignment="1" applyProtection="1">
      <alignment horizontal="center" vertical="center" wrapText="1"/>
      <protection hidden="1"/>
    </xf>
    <xf numFmtId="0" fontId="0" fillId="0" borderId="7" xfId="0" applyBorder="1" applyAlignment="1" applyProtection="1">
      <alignment horizontal="center" vertical="center" wrapText="1"/>
      <protection hidden="1"/>
    </xf>
    <xf numFmtId="0" fontId="0" fillId="0" borderId="8" xfId="0" applyBorder="1" applyAlignment="1" applyProtection="1">
      <alignment horizontal="center" vertical="center" wrapText="1"/>
      <protection hidden="1"/>
    </xf>
    <xf numFmtId="0" fontId="0" fillId="0" borderId="9" xfId="0" applyBorder="1" applyAlignment="1" applyProtection="1">
      <alignment horizontal="center" vertical="center" wrapText="1"/>
      <protection hidden="1"/>
    </xf>
  </cellXfs>
  <cellStyles count="2">
    <cellStyle name="Hyperlink" xfId="1" builtinId="8"/>
    <cellStyle name="Normal" xfId="0" builtinId="0"/>
  </cellStyles>
  <dxfs count="0"/>
  <tableStyles count="0" defaultTableStyle="TableStyleMedium2" defaultPivotStyle="PivotStyleLight16"/>
  <colors>
    <mruColors>
      <color rgb="FF796E66"/>
      <color rgb="FFB6B0A2"/>
      <color rgb="FF0874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4</xdr:row>
      <xdr:rowOff>95250</xdr:rowOff>
    </xdr:from>
    <xdr:to>
      <xdr:col>0</xdr:col>
      <xdr:colOff>2727452</xdr:colOff>
      <xdr:row>7</xdr:row>
      <xdr:rowOff>173355</xdr:rowOff>
    </xdr:to>
    <xdr:pic>
      <xdr:nvPicPr>
        <xdr:cNvPr id="3" name="Picture 2">
          <a:extLst>
            <a:ext uri="{FF2B5EF4-FFF2-40B4-BE49-F238E27FC236}">
              <a16:creationId xmlns:a16="http://schemas.microsoft.com/office/drawing/2014/main" id="{D8B0A3A6-3A5E-4674-BDE0-CE14A8442DAC}"/>
            </a:ext>
          </a:extLst>
        </xdr:cNvPr>
        <xdr:cNvPicPr>
          <a:picLocks noChangeAspect="1"/>
        </xdr:cNvPicPr>
      </xdr:nvPicPr>
      <xdr:blipFill>
        <a:blip xmlns:r="http://schemas.openxmlformats.org/officeDocument/2006/relationships" r:embed="rId1"/>
        <a:stretch>
          <a:fillRect/>
        </a:stretch>
      </xdr:blipFill>
      <xdr:spPr>
        <a:xfrm>
          <a:off x="104775" y="2981325"/>
          <a:ext cx="2630297" cy="14192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obsnd.com/sites/www/files/documents/jsnd-documents/uiwbabenefitchart.pdf" TargetMode="External"/><Relationship Id="rId1" Type="http://schemas.openxmlformats.org/officeDocument/2006/relationships/hyperlink" Target="https://www.jobsnd.com/sites/www/files/documents/jsnd-documents/uiwbabenefitchart.pdf"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C424"/>
  <sheetViews>
    <sheetView tabSelected="1" workbookViewId="0">
      <selection activeCell="C20" sqref="C20"/>
    </sheetView>
  </sheetViews>
  <sheetFormatPr defaultColWidth="9" defaultRowHeight="15.6" x14ac:dyDescent="0.3"/>
  <cols>
    <col min="1" max="1" width="37.3984375" style="4" customWidth="1"/>
    <col min="2" max="3" width="40.69921875" style="4" customWidth="1"/>
    <col min="4" max="4" width="37.3984375" style="4" customWidth="1"/>
    <col min="5" max="5" width="22.09765625" style="4" hidden="1" customWidth="1"/>
    <col min="6" max="6" width="14.69921875" style="4" hidden="1" customWidth="1"/>
    <col min="7" max="7" width="15.09765625" style="4" hidden="1" customWidth="1"/>
    <col min="8" max="9" width="9" style="4" hidden="1" customWidth="1"/>
    <col min="10" max="11" width="37.3984375" style="4" hidden="1" customWidth="1"/>
    <col min="12" max="13" width="9" style="4" hidden="1" customWidth="1"/>
    <col min="14" max="14" width="37.3984375" style="4" hidden="1" customWidth="1"/>
    <col min="15" max="15" width="66.8984375" style="8" hidden="1" customWidth="1"/>
    <col min="16" max="41" width="9" style="8" customWidth="1"/>
    <col min="42" max="47" width="9" style="8"/>
    <col min="48" max="16384" width="9" style="4"/>
  </cols>
  <sheetData>
    <row r="1" spans="1:55" s="8" customFormat="1" ht="81" customHeight="1" thickBot="1" x14ac:dyDescent="0.35">
      <c r="A1" s="67" t="s">
        <v>11</v>
      </c>
      <c r="B1" s="68"/>
      <c r="C1" s="68"/>
      <c r="D1" s="69"/>
      <c r="I1" s="9"/>
    </row>
    <row r="2" spans="1:55" s="10" customFormat="1" ht="105.75" customHeight="1" x14ac:dyDescent="0.3">
      <c r="A2" s="70" t="s">
        <v>20</v>
      </c>
      <c r="B2" s="71"/>
      <c r="C2" s="71"/>
      <c r="D2" s="72"/>
      <c r="E2" s="8"/>
      <c r="F2" s="8"/>
      <c r="G2" s="8"/>
      <c r="H2" s="8"/>
      <c r="I2" s="9"/>
      <c r="J2" s="8"/>
      <c r="K2" s="8"/>
      <c r="L2" s="8"/>
      <c r="M2" s="8"/>
      <c r="N2" s="8"/>
      <c r="O2" s="8"/>
      <c r="P2" s="8"/>
    </row>
    <row r="3" spans="1:55" s="10" customFormat="1" ht="20.25" customHeight="1" x14ac:dyDescent="0.3">
      <c r="A3" s="11"/>
      <c r="B3" s="12"/>
      <c r="C3" s="12"/>
      <c r="D3" s="13"/>
      <c r="E3" s="8"/>
      <c r="F3" s="8"/>
      <c r="G3" s="8"/>
      <c r="H3" s="8"/>
      <c r="I3" s="9"/>
      <c r="J3" s="8"/>
      <c r="K3" s="8"/>
      <c r="L3" s="8"/>
      <c r="M3" s="8"/>
      <c r="N3" s="8"/>
      <c r="O3" s="8"/>
      <c r="P3" s="8"/>
    </row>
    <row r="4" spans="1:55" s="10" customFormat="1" ht="20.25" customHeight="1" thickBot="1" x14ac:dyDescent="0.35">
      <c r="A4" s="14"/>
      <c r="B4" s="8"/>
      <c r="C4" s="8"/>
      <c r="D4" s="15"/>
      <c r="E4" s="8"/>
      <c r="F4" s="8"/>
      <c r="G4" s="8"/>
      <c r="H4" s="8"/>
      <c r="I4" s="9"/>
      <c r="J4" s="8"/>
      <c r="K4" s="8"/>
      <c r="L4" s="8"/>
      <c r="M4" s="8"/>
      <c r="N4" s="8"/>
      <c r="O4" s="8"/>
      <c r="P4" s="8"/>
    </row>
    <row r="5" spans="1:55" s="10" customFormat="1" ht="52.5" customHeight="1" thickBot="1" x14ac:dyDescent="0.4">
      <c r="A5" s="14"/>
      <c r="B5" s="16" t="s">
        <v>5</v>
      </c>
      <c r="C5" s="16" t="s">
        <v>0</v>
      </c>
      <c r="D5" s="17"/>
      <c r="E5" s="18" t="s">
        <v>2</v>
      </c>
      <c r="F5" s="8" t="s">
        <v>9</v>
      </c>
      <c r="G5" s="8" t="s">
        <v>7</v>
      </c>
      <c r="H5" s="8">
        <v>43</v>
      </c>
      <c r="I5" s="9"/>
      <c r="K5" s="8"/>
      <c r="L5" s="19" t="s">
        <v>3</v>
      </c>
      <c r="M5" s="20" t="s">
        <v>1</v>
      </c>
      <c r="N5" s="21"/>
      <c r="O5" s="21"/>
      <c r="P5" s="8"/>
    </row>
    <row r="6" spans="1:55" s="6" customFormat="1" ht="26.25" customHeight="1" x14ac:dyDescent="0.3">
      <c r="A6" s="28"/>
      <c r="B6" s="29" t="str">
        <f t="array" aca="1" ref="B6" ca="1">TEXT(DATE(YEAR(EOMONTH(NOW(),-15)),INT((MONTH(EOMONTH(NOW(),-15))-1)/3)*3+1,1),"mm/dd/yyyy")&amp;" through "&amp;TEXT(DATE(YEAR(EOMONTH(NOW(),-12)),INT((MONTH(EOMONTH(NOW(),-12))-1)/3)*3+1,0),"mm/dd/yyyy")</f>
        <v>01/01/2024 through 03/31/2024</v>
      </c>
      <c r="C6" s="1">
        <v>0</v>
      </c>
      <c r="D6" s="22"/>
      <c r="E6" s="46">
        <f>MAX(C6:C9)</f>
        <v>0</v>
      </c>
      <c r="F6" s="47">
        <f t="array" ref="F6">IF(INT((E6+E7+E8/2)/65)&lt;43,0,MIN(H6,MAX(H5,INT((E6+E7+E8/2)/65))))</f>
        <v>0</v>
      </c>
      <c r="G6" s="48" t="s">
        <v>8</v>
      </c>
      <c r="H6" s="8">
        <v>815</v>
      </c>
      <c r="I6" s="9"/>
      <c r="J6" s="10"/>
      <c r="K6" s="8"/>
      <c r="L6" s="49">
        <v>1.5</v>
      </c>
      <c r="M6" s="50">
        <v>12</v>
      </c>
      <c r="N6" s="21"/>
      <c r="O6" s="21"/>
      <c r="P6" s="8"/>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row>
    <row r="7" spans="1:55" s="6" customFormat="1" ht="26.25" customHeight="1" x14ac:dyDescent="0.3">
      <c r="A7" s="28"/>
      <c r="B7" s="29" t="str">
        <f t="array" aca="1" ref="B7" ca="1">TEXT(DATE(YEAR(EOMONTH(NOW(),-12)),INT((MONTH(EOMONTH(NOW(),-12))-1)/3)*3+1,1),"mm/dd/yyyy")&amp;" through "&amp;TEXT(DATE(YEAR(EOMONTH(NOW(),-9)),INT((MONTH(EOMONTH(NOW(),-9))-1)/3)*3+1,0),"mm/dd/yyyy")</f>
        <v>04/01/2024 through 06/30/2024</v>
      </c>
      <c r="C7" s="2">
        <v>0</v>
      </c>
      <c r="D7" s="23"/>
      <c r="E7" s="51">
        <f t="array" ref="E7">IF(SUM(IF($C$6:$C$9=E6,1))&gt;1,E6,MAX(IF($C$6:$C$9&lt;E6,$C$6:$C$9)))</f>
        <v>0</v>
      </c>
      <c r="F7" s="47"/>
      <c r="G7" s="48"/>
      <c r="H7" s="8"/>
      <c r="I7" s="9"/>
      <c r="J7" s="8"/>
      <c r="K7" s="8"/>
      <c r="L7" s="52">
        <v>2.2999999999999998</v>
      </c>
      <c r="M7" s="53">
        <v>14</v>
      </c>
      <c r="N7" s="21"/>
      <c r="O7" s="21"/>
      <c r="P7" s="8"/>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row>
    <row r="8" spans="1:55" s="6" customFormat="1" ht="26.25" customHeight="1" x14ac:dyDescent="0.3">
      <c r="A8" s="28"/>
      <c r="B8" s="29" t="str">
        <f t="array" aca="1" ref="B8" ca="1">TEXT(DATE(YEAR(EOMONTH(NOW(),-9)),INT((MONTH(EOMONTH(NOW(),-9))-1)/3)*3+1,1),"mm/dd/yyyy")&amp;" through "&amp;TEXT(DATE(YEAR(EOMONTH(NOW(),-6)),INT((MONTH(EOMONTH(NOW(),-6))-1)/3)*3+1,0),"mm/dd/yyyy")</f>
        <v>07/01/2024 through 09/30/2024</v>
      </c>
      <c r="C8" s="2">
        <v>0</v>
      </c>
      <c r="D8" s="23"/>
      <c r="E8" s="51">
        <f t="array" ref="E8">IF(SUM(IF($C$6:$C$9=E9,1))&gt;1,E9,MIN(IF($C$6:$C$9&gt;E9,$C$6:$C$9)))</f>
        <v>0</v>
      </c>
      <c r="F8" s="47"/>
      <c r="G8" s="48" t="s">
        <v>10</v>
      </c>
      <c r="H8" s="54">
        <f>IF(ISERROR(SUM(C6:C9)/MAX(C6:C9)),0,ROUND(SUM(C6:C9)/MAX(C6:C9),2))</f>
        <v>0</v>
      </c>
      <c r="I8" s="9"/>
      <c r="J8" s="8"/>
      <c r="K8" s="8"/>
      <c r="L8" s="52">
        <v>2.4500000000000002</v>
      </c>
      <c r="M8" s="53">
        <v>16</v>
      </c>
      <c r="N8" s="21"/>
      <c r="O8" s="21"/>
      <c r="P8" s="8"/>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row>
    <row r="9" spans="1:55" s="6" customFormat="1" ht="26.25" customHeight="1" thickBot="1" x14ac:dyDescent="0.35">
      <c r="A9" s="28"/>
      <c r="B9" s="30" t="str">
        <f t="array" aca="1" ref="B9" ca="1">TEXT(DATE(YEAR(EOMONTH(NOW(),-6)),INT((MONTH(EOMONTH(NOW(),-6))-1)/3)*3+1,1),"mm/dd/yyyy")&amp;" through "&amp;TEXT(DATE(YEAR(EOMONTH(NOW(),-3)),INT((MONTH(EOMONTH(NOW(),-3))-1)/3)*3+1,0),"mm/dd/yyyy")</f>
        <v>10/01/2024 through 12/31/2024</v>
      </c>
      <c r="C9" s="3">
        <v>0</v>
      </c>
      <c r="D9" s="23"/>
      <c r="E9" s="55">
        <f>MIN(C6:C9)</f>
        <v>0</v>
      </c>
      <c r="F9" s="47"/>
      <c r="G9" s="48"/>
      <c r="H9" s="8"/>
      <c r="I9" s="9"/>
      <c r="J9" s="8"/>
      <c r="K9" s="8"/>
      <c r="L9" s="52">
        <v>2.6</v>
      </c>
      <c r="M9" s="53">
        <v>18</v>
      </c>
      <c r="N9" s="21"/>
      <c r="O9" s="21"/>
      <c r="P9" s="8"/>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row>
    <row r="10" spans="1:55" s="10" customFormat="1" ht="21" customHeight="1" x14ac:dyDescent="0.3">
      <c r="A10" s="31"/>
      <c r="B10" s="8"/>
      <c r="C10" s="8"/>
      <c r="D10" s="15"/>
      <c r="E10" s="8"/>
      <c r="F10" s="8"/>
      <c r="G10" s="8"/>
      <c r="H10" s="8"/>
      <c r="I10" s="9"/>
      <c r="J10" s="8"/>
      <c r="K10" s="8"/>
      <c r="L10" s="52">
        <v>2.75</v>
      </c>
      <c r="M10" s="53">
        <v>20</v>
      </c>
      <c r="N10" s="21"/>
      <c r="O10" s="21"/>
      <c r="P10" s="8"/>
    </row>
    <row r="11" spans="1:55" s="10" customFormat="1" ht="21.6" hidden="1" customHeight="1" x14ac:dyDescent="0.3">
      <c r="A11" s="31"/>
      <c r="B11" s="8"/>
      <c r="C11" s="8"/>
      <c r="D11" s="15"/>
      <c r="E11" s="8"/>
      <c r="F11" s="8"/>
      <c r="G11" s="8"/>
      <c r="H11" s="8"/>
      <c r="I11" s="9"/>
      <c r="J11" s="8"/>
      <c r="K11" s="8"/>
      <c r="L11" s="52">
        <v>2.9</v>
      </c>
      <c r="M11" s="53">
        <v>22</v>
      </c>
      <c r="N11" s="21"/>
      <c r="O11" s="21"/>
      <c r="P11" s="8"/>
    </row>
    <row r="12" spans="1:55" s="10" customFormat="1" ht="21.6" hidden="1" customHeight="1" x14ac:dyDescent="0.3">
      <c r="A12" s="31"/>
      <c r="C12" s="8"/>
      <c r="D12" s="15"/>
      <c r="F12" s="8"/>
      <c r="G12" s="8"/>
      <c r="H12" s="8"/>
      <c r="I12" s="9"/>
      <c r="J12" s="8"/>
      <c r="K12" s="8"/>
      <c r="L12" s="52">
        <v>3.05</v>
      </c>
      <c r="M12" s="53">
        <v>24</v>
      </c>
      <c r="N12" s="21"/>
      <c r="O12" s="21"/>
      <c r="P12" s="8"/>
    </row>
    <row r="13" spans="1:55" s="10" customFormat="1" ht="21.6" hidden="1" customHeight="1" thickBot="1" x14ac:dyDescent="0.35">
      <c r="A13" s="31"/>
      <c r="C13" s="8"/>
      <c r="D13" s="15"/>
      <c r="F13" s="8"/>
      <c r="G13" s="8"/>
      <c r="H13" s="8"/>
      <c r="I13" s="9"/>
      <c r="J13" s="8"/>
      <c r="K13" s="8"/>
      <c r="L13" s="56">
        <v>3.2</v>
      </c>
      <c r="M13" s="57">
        <v>26</v>
      </c>
      <c r="N13" s="21"/>
      <c r="O13" s="21"/>
      <c r="P13" s="8"/>
    </row>
    <row r="14" spans="1:55" s="10" customFormat="1" ht="21.6" customHeight="1" thickBot="1" x14ac:dyDescent="0.35">
      <c r="A14" s="31"/>
      <c r="D14" s="24"/>
      <c r="F14" s="8"/>
      <c r="G14" s="8"/>
      <c r="H14" s="8"/>
      <c r="I14" s="9"/>
      <c r="K14" s="8"/>
      <c r="L14" s="8"/>
      <c r="M14" s="8"/>
      <c r="N14" s="8"/>
      <c r="O14" s="8"/>
      <c r="P14" s="45"/>
    </row>
    <row r="15" spans="1:55" s="10" customFormat="1" ht="35.25" customHeight="1" thickBot="1" x14ac:dyDescent="0.35">
      <c r="A15" s="32" t="s">
        <v>4</v>
      </c>
      <c r="B15" s="25" t="s">
        <v>12</v>
      </c>
      <c r="C15" s="25" t="s">
        <v>13</v>
      </c>
      <c r="D15" s="25" t="s">
        <v>14</v>
      </c>
      <c r="E15" s="58"/>
      <c r="F15" s="58"/>
      <c r="G15" s="58"/>
      <c r="H15" s="58"/>
      <c r="I15" s="59"/>
      <c r="K15" s="60" t="s">
        <v>6</v>
      </c>
      <c r="L15" s="61"/>
      <c r="M15" s="62"/>
      <c r="O15" s="8"/>
      <c r="P15" s="8"/>
    </row>
    <row r="16" spans="1:55" s="10" customFormat="1" ht="26.25" customHeight="1" thickBot="1" x14ac:dyDescent="0.35">
      <c r="A16" s="33" t="str">
        <f>IF(OR((E6+E7+E8/2)/65&lt;H5,H8&lt;1.5),"No, you are not monetarily eligible","Yes, you are monetarily eligible")</f>
        <v>No, you are not monetarily eligible</v>
      </c>
      <c r="B16" s="33">
        <f t="array" ref="B16">IF(A16="No, you are not monetarily eligible",0,(F6))</f>
        <v>0</v>
      </c>
      <c r="C16" s="38">
        <f t="array" ref="C16">IF(A16="No, you are not monetarily eligible",0,VLOOKUP(H8,L6:M13,2))</f>
        <v>0</v>
      </c>
      <c r="D16" s="26">
        <f t="array" ref="D16">B16*C16</f>
        <v>0</v>
      </c>
      <c r="E16" s="58"/>
      <c r="F16" s="58"/>
      <c r="G16" s="58"/>
      <c r="H16" s="58"/>
      <c r="I16" s="59"/>
      <c r="K16" s="63" t="e">
        <f>ROUND(IF(ISERROR(SUM(C6:C9)/MAX(C6:C9)),"",(SUM(C6:C9)/MAX(C6:C9))),2)</f>
        <v>#VALUE!</v>
      </c>
      <c r="L16" s="64"/>
      <c r="M16" s="65"/>
      <c r="O16" s="8"/>
    </row>
    <row r="17" spans="1:16" s="10" customFormat="1" ht="26.25" customHeight="1" x14ac:dyDescent="0.3">
      <c r="A17" s="34"/>
      <c r="B17" s="35"/>
      <c r="C17" s="39"/>
      <c r="D17" s="27"/>
      <c r="E17" s="58"/>
      <c r="F17" s="58"/>
      <c r="G17" s="58"/>
      <c r="H17" s="58"/>
      <c r="I17" s="59"/>
      <c r="K17" s="66"/>
      <c r="L17" s="66"/>
      <c r="M17" s="66"/>
      <c r="O17" s="8"/>
    </row>
    <row r="18" spans="1:16" s="10" customFormat="1" ht="21.6" customHeight="1" thickBot="1" x14ac:dyDescent="0.35">
      <c r="A18" s="31"/>
      <c r="B18" s="8"/>
      <c r="C18" s="8"/>
      <c r="D18" s="15"/>
      <c r="E18" s="8"/>
      <c r="F18" s="8"/>
      <c r="G18" s="8"/>
      <c r="H18" s="8"/>
      <c r="I18" s="9"/>
      <c r="J18" s="8"/>
      <c r="K18" s="8"/>
      <c r="L18" s="8"/>
      <c r="M18" s="8"/>
      <c r="N18" s="8"/>
      <c r="O18" s="8"/>
      <c r="P18" s="8"/>
    </row>
    <row r="19" spans="1:16" s="10" customFormat="1" ht="21.6" customHeight="1" thickBot="1" x14ac:dyDescent="0.35">
      <c r="A19" s="31"/>
      <c r="B19" s="36" t="s">
        <v>15</v>
      </c>
      <c r="C19" s="36" t="s">
        <v>17</v>
      </c>
      <c r="D19" s="15"/>
      <c r="E19" s="8"/>
      <c r="F19" s="8"/>
      <c r="G19" s="8"/>
      <c r="H19" s="8"/>
      <c r="I19" s="9"/>
      <c r="J19" s="8"/>
      <c r="K19" s="8"/>
      <c r="L19" s="8"/>
      <c r="M19" s="8"/>
      <c r="N19" s="8"/>
      <c r="O19" s="8"/>
      <c r="P19" s="8"/>
    </row>
    <row r="20" spans="1:16" s="10" customFormat="1" ht="21.6" customHeight="1" thickBot="1" x14ac:dyDescent="0.35">
      <c r="A20" s="31"/>
      <c r="B20" s="37" t="s">
        <v>16</v>
      </c>
      <c r="C20" s="40" t="s">
        <v>18</v>
      </c>
      <c r="D20" s="15"/>
      <c r="E20" s="8"/>
      <c r="F20" s="8"/>
      <c r="G20" s="8"/>
      <c r="H20" s="8"/>
      <c r="I20" s="9"/>
      <c r="J20" s="8"/>
      <c r="K20" s="8"/>
      <c r="L20" s="8"/>
      <c r="M20" s="8"/>
      <c r="N20" s="8"/>
      <c r="O20" s="8"/>
      <c r="P20" s="8"/>
    </row>
    <row r="21" spans="1:16" s="10" customFormat="1" ht="21.6" customHeight="1" x14ac:dyDescent="0.3">
      <c r="A21" s="31"/>
      <c r="B21" s="8"/>
      <c r="C21" s="8"/>
      <c r="D21" s="15"/>
      <c r="E21" s="8"/>
      <c r="F21" s="8"/>
      <c r="G21" s="8"/>
      <c r="H21" s="8"/>
      <c r="I21" s="9"/>
      <c r="J21" s="8"/>
      <c r="K21" s="8"/>
      <c r="L21" s="8"/>
      <c r="M21" s="8"/>
      <c r="N21" s="8"/>
      <c r="O21" s="8"/>
      <c r="P21" s="8"/>
    </row>
    <row r="22" spans="1:16" s="10" customFormat="1" ht="21.6" customHeight="1" thickBot="1" x14ac:dyDescent="0.35">
      <c r="A22" s="31"/>
      <c r="B22" s="8"/>
      <c r="C22" s="8"/>
      <c r="D22" s="15"/>
      <c r="E22" s="8"/>
      <c r="F22" s="8"/>
      <c r="G22" s="8"/>
      <c r="H22" s="8"/>
      <c r="I22" s="9"/>
      <c r="J22" s="8"/>
      <c r="K22" s="8"/>
      <c r="L22" s="8"/>
      <c r="M22" s="8"/>
      <c r="N22" s="8"/>
      <c r="O22" s="8"/>
      <c r="P22" s="8"/>
    </row>
    <row r="23" spans="1:16" s="10" customFormat="1" ht="15.75" customHeight="1" x14ac:dyDescent="0.3">
      <c r="A23" s="73" t="s">
        <v>19</v>
      </c>
      <c r="B23" s="74"/>
      <c r="C23" s="74"/>
      <c r="D23" s="75"/>
      <c r="E23" s="8"/>
      <c r="F23" s="8"/>
      <c r="G23" s="8"/>
      <c r="H23" s="8"/>
      <c r="I23" s="9"/>
      <c r="J23" s="8"/>
      <c r="K23" s="8"/>
      <c r="L23" s="8"/>
      <c r="M23" s="8"/>
      <c r="N23" s="8"/>
      <c r="O23" s="8"/>
      <c r="P23" s="8"/>
    </row>
    <row r="24" spans="1:16" s="10" customFormat="1" ht="15.75" customHeight="1" x14ac:dyDescent="0.3">
      <c r="A24" s="76"/>
      <c r="B24" s="77"/>
      <c r="C24" s="77"/>
      <c r="D24" s="78"/>
      <c r="E24" s="8"/>
      <c r="F24" s="8"/>
      <c r="G24" s="8"/>
      <c r="H24" s="8"/>
      <c r="I24" s="9"/>
      <c r="J24" s="8"/>
      <c r="K24" s="8"/>
      <c r="L24" s="8"/>
      <c r="M24" s="8"/>
      <c r="N24" s="8"/>
      <c r="O24" s="8"/>
      <c r="P24" s="8"/>
    </row>
    <row r="25" spans="1:16" s="10" customFormat="1" ht="15.75" customHeight="1" x14ac:dyDescent="0.3">
      <c r="A25" s="76"/>
      <c r="B25" s="77"/>
      <c r="C25" s="77"/>
      <c r="D25" s="78"/>
      <c r="E25" s="8"/>
      <c r="F25" s="8"/>
      <c r="G25" s="8"/>
      <c r="H25" s="8"/>
      <c r="I25" s="9"/>
      <c r="J25" s="41"/>
      <c r="K25" s="8"/>
      <c r="L25" s="8"/>
      <c r="M25" s="8"/>
      <c r="N25" s="8"/>
      <c r="O25" s="8"/>
      <c r="P25" s="8"/>
    </row>
    <row r="26" spans="1:16" s="10" customFormat="1" ht="15.75" customHeight="1" x14ac:dyDescent="0.3">
      <c r="A26" s="76"/>
      <c r="B26" s="77"/>
      <c r="C26" s="77"/>
      <c r="D26" s="78"/>
      <c r="E26" s="8"/>
      <c r="F26" s="8"/>
      <c r="G26" s="8"/>
      <c r="H26" s="8"/>
      <c r="I26" s="9"/>
      <c r="J26" s="41"/>
      <c r="K26" s="8"/>
      <c r="L26" s="8"/>
      <c r="M26" s="8"/>
      <c r="N26" s="8"/>
      <c r="O26" s="8"/>
      <c r="P26" s="8"/>
    </row>
    <row r="27" spans="1:16" s="10" customFormat="1" ht="15.75" customHeight="1" x14ac:dyDescent="0.3">
      <c r="A27" s="76"/>
      <c r="B27" s="77"/>
      <c r="C27" s="77"/>
      <c r="D27" s="78"/>
      <c r="E27" s="8"/>
      <c r="F27" s="8"/>
      <c r="G27" s="42"/>
      <c r="H27" s="8"/>
      <c r="I27" s="9"/>
      <c r="J27" s="8"/>
      <c r="K27" s="8"/>
      <c r="L27" s="8"/>
      <c r="M27" s="8"/>
      <c r="N27" s="8"/>
      <c r="O27" s="8"/>
      <c r="P27" s="8"/>
    </row>
    <row r="28" spans="1:16" s="10" customFormat="1" ht="15.75" customHeight="1" x14ac:dyDescent="0.3">
      <c r="A28" s="76"/>
      <c r="B28" s="77"/>
      <c r="C28" s="77"/>
      <c r="D28" s="78"/>
      <c r="E28" s="8"/>
      <c r="F28" s="8"/>
      <c r="G28" s="43"/>
      <c r="H28" s="8"/>
      <c r="I28" s="9"/>
      <c r="J28" s="8"/>
      <c r="K28" s="8"/>
      <c r="L28" s="8"/>
      <c r="M28" s="8"/>
      <c r="N28" s="8"/>
      <c r="O28" s="8"/>
      <c r="P28" s="8"/>
    </row>
    <row r="29" spans="1:16" s="10" customFormat="1" ht="15.75" customHeight="1" thickBot="1" x14ac:dyDescent="0.35">
      <c r="A29" s="79"/>
      <c r="B29" s="80"/>
      <c r="C29" s="80"/>
      <c r="D29" s="81"/>
      <c r="E29" s="8"/>
      <c r="F29" s="8"/>
      <c r="G29" s="8"/>
      <c r="H29" s="8"/>
      <c r="I29" s="9"/>
      <c r="J29" s="8"/>
      <c r="K29" s="8"/>
      <c r="L29" s="8"/>
      <c r="M29" s="8"/>
      <c r="N29" s="8"/>
      <c r="O29" s="8"/>
      <c r="P29" s="8"/>
    </row>
    <row r="30" spans="1:16" s="10" customFormat="1" ht="15" customHeight="1" x14ac:dyDescent="0.3">
      <c r="B30" s="8"/>
      <c r="C30" s="8"/>
      <c r="D30" s="8"/>
      <c r="E30" s="8"/>
      <c r="F30" s="8"/>
      <c r="G30" s="8"/>
      <c r="H30" s="8"/>
      <c r="I30" s="9"/>
      <c r="J30" s="44"/>
      <c r="K30" s="8"/>
      <c r="L30" s="8"/>
      <c r="M30" s="8"/>
      <c r="N30" s="8"/>
      <c r="O30" s="8"/>
      <c r="P30" s="8"/>
    </row>
    <row r="31" spans="1:16" s="10" customFormat="1" ht="15" customHeight="1" x14ac:dyDescent="0.3">
      <c r="B31" s="8"/>
      <c r="C31" s="8"/>
      <c r="D31" s="8"/>
      <c r="E31" s="8"/>
      <c r="F31" s="8"/>
      <c r="G31" s="8"/>
      <c r="H31" s="8"/>
      <c r="I31" s="9"/>
      <c r="J31" s="8"/>
      <c r="K31" s="8"/>
      <c r="L31" s="8"/>
      <c r="M31" s="8"/>
      <c r="N31" s="8"/>
      <c r="O31" s="8"/>
      <c r="P31" s="8"/>
    </row>
    <row r="32" spans="1:16" s="10" customFormat="1" ht="15" customHeight="1" x14ac:dyDescent="0.3">
      <c r="B32" s="8"/>
      <c r="C32" s="8"/>
      <c r="D32" s="8"/>
      <c r="E32" s="8"/>
      <c r="F32" s="8"/>
      <c r="G32" s="8"/>
      <c r="H32" s="8"/>
      <c r="I32" s="9"/>
      <c r="J32" s="8"/>
      <c r="K32" s="8"/>
      <c r="L32" s="8"/>
      <c r="M32" s="8"/>
      <c r="N32" s="8"/>
      <c r="O32" s="8"/>
      <c r="P32" s="8"/>
    </row>
    <row r="33" spans="1:16" s="10" customFormat="1" ht="15" customHeight="1" x14ac:dyDescent="0.3">
      <c r="B33" s="8"/>
      <c r="C33" s="8"/>
      <c r="D33" s="8"/>
      <c r="E33" s="8"/>
      <c r="F33" s="8"/>
      <c r="G33" s="8"/>
      <c r="H33" s="8"/>
      <c r="I33" s="9"/>
      <c r="J33" s="8"/>
      <c r="K33" s="8"/>
      <c r="L33" s="8"/>
      <c r="M33" s="8"/>
      <c r="N33" s="8"/>
      <c r="O33" s="8"/>
      <c r="P33" s="8"/>
    </row>
    <row r="34" spans="1:16" s="10" customFormat="1" ht="15" customHeight="1" x14ac:dyDescent="0.3">
      <c r="B34" s="8"/>
      <c r="C34" s="8"/>
      <c r="D34" s="8"/>
      <c r="E34" s="8"/>
      <c r="F34" s="8"/>
      <c r="G34" s="8"/>
      <c r="H34" s="8"/>
      <c r="I34" s="9"/>
      <c r="J34" s="8"/>
      <c r="K34" s="8"/>
      <c r="L34" s="8"/>
      <c r="M34" s="8"/>
      <c r="N34" s="8"/>
      <c r="O34" s="8"/>
      <c r="P34" s="8"/>
    </row>
    <row r="35" spans="1:16" s="10" customFormat="1" ht="15" customHeight="1" x14ac:dyDescent="0.3">
      <c r="B35" s="8"/>
      <c r="C35" s="8"/>
      <c r="D35" s="8"/>
      <c r="E35" s="8"/>
      <c r="F35" s="8"/>
      <c r="G35" s="8"/>
      <c r="H35" s="8"/>
      <c r="I35" s="9"/>
      <c r="J35" s="8"/>
      <c r="K35" s="8"/>
      <c r="L35" s="8"/>
      <c r="M35" s="8"/>
      <c r="N35" s="8"/>
      <c r="O35" s="8"/>
      <c r="P35" s="8"/>
    </row>
    <row r="36" spans="1:16" s="10" customFormat="1" ht="15" customHeight="1" x14ac:dyDescent="0.3">
      <c r="B36" s="8"/>
      <c r="C36" s="8"/>
      <c r="D36" s="8"/>
      <c r="E36" s="8"/>
      <c r="F36" s="8"/>
      <c r="G36" s="8"/>
      <c r="H36" s="8"/>
      <c r="I36" s="9"/>
      <c r="J36" s="8"/>
      <c r="K36" s="8"/>
      <c r="L36" s="8"/>
      <c r="M36" s="8"/>
      <c r="N36" s="8"/>
      <c r="O36" s="8"/>
      <c r="P36" s="8"/>
    </row>
    <row r="37" spans="1:16" s="10" customFormat="1" ht="15.75" customHeight="1" x14ac:dyDescent="0.3">
      <c r="B37" s="8"/>
      <c r="C37" s="8"/>
      <c r="D37" s="8"/>
      <c r="E37" s="8"/>
      <c r="F37" s="8"/>
      <c r="G37" s="8"/>
      <c r="H37" s="8"/>
      <c r="I37" s="9"/>
      <c r="J37" s="8"/>
      <c r="K37" s="8"/>
      <c r="L37" s="8"/>
      <c r="M37" s="8"/>
      <c r="N37" s="8"/>
      <c r="O37" s="8"/>
      <c r="P37" s="8"/>
    </row>
    <row r="38" spans="1:16" s="10" customFormat="1" x14ac:dyDescent="0.3">
      <c r="B38" s="8"/>
      <c r="C38" s="8"/>
      <c r="D38" s="8"/>
      <c r="E38" s="8"/>
      <c r="F38" s="8"/>
      <c r="G38" s="8"/>
      <c r="H38" s="8"/>
      <c r="I38" s="9"/>
      <c r="J38" s="8"/>
      <c r="K38" s="8"/>
      <c r="L38" s="8"/>
      <c r="M38" s="8"/>
      <c r="N38" s="8"/>
      <c r="O38" s="8"/>
      <c r="P38" s="8"/>
    </row>
    <row r="39" spans="1:16" s="10" customFormat="1" x14ac:dyDescent="0.3">
      <c r="B39" s="8"/>
      <c r="C39" s="8"/>
      <c r="D39" s="8"/>
      <c r="E39" s="8"/>
      <c r="F39" s="8"/>
      <c r="G39" s="8"/>
      <c r="H39" s="8"/>
      <c r="I39" s="9"/>
      <c r="J39" s="8"/>
      <c r="K39" s="8"/>
      <c r="L39" s="8"/>
      <c r="M39" s="8"/>
      <c r="N39" s="8"/>
      <c r="O39" s="8"/>
      <c r="P39" s="8"/>
    </row>
    <row r="40" spans="1:16" s="10" customFormat="1" x14ac:dyDescent="0.3">
      <c r="A40" s="8"/>
      <c r="B40" s="8"/>
      <c r="C40" s="8"/>
      <c r="D40" s="8"/>
      <c r="E40" s="8"/>
      <c r="F40" s="8"/>
      <c r="G40" s="8"/>
      <c r="H40" s="8"/>
      <c r="I40" s="9"/>
      <c r="J40" s="8"/>
      <c r="K40" s="8"/>
      <c r="L40" s="8"/>
      <c r="M40" s="8"/>
      <c r="N40" s="8"/>
      <c r="O40" s="8"/>
      <c r="P40" s="8"/>
    </row>
    <row r="41" spans="1:16" s="10" customFormat="1" x14ac:dyDescent="0.3">
      <c r="A41" s="8"/>
      <c r="B41" s="8"/>
      <c r="C41" s="8"/>
      <c r="D41" s="8"/>
      <c r="E41" s="8"/>
      <c r="F41" s="8"/>
      <c r="G41" s="8"/>
      <c r="H41" s="8"/>
      <c r="I41" s="9"/>
      <c r="J41" s="8"/>
      <c r="K41" s="8"/>
      <c r="L41" s="8"/>
      <c r="M41" s="8"/>
      <c r="N41" s="8"/>
      <c r="O41" s="8"/>
      <c r="P41" s="8"/>
    </row>
    <row r="42" spans="1:16" s="10" customFormat="1" x14ac:dyDescent="0.3">
      <c r="A42" s="8"/>
      <c r="B42" s="8"/>
      <c r="C42" s="8"/>
      <c r="D42" s="8"/>
      <c r="E42" s="8"/>
      <c r="F42" s="8"/>
      <c r="G42" s="8"/>
      <c r="H42" s="8"/>
      <c r="I42" s="9"/>
      <c r="J42" s="8"/>
      <c r="K42" s="8"/>
      <c r="L42" s="8"/>
      <c r="M42" s="8"/>
      <c r="N42" s="8"/>
      <c r="O42" s="8"/>
      <c r="P42" s="8"/>
    </row>
    <row r="43" spans="1:16" s="8" customFormat="1" x14ac:dyDescent="0.3">
      <c r="I43" s="9"/>
    </row>
    <row r="44" spans="1:16" s="8" customFormat="1" x14ac:dyDescent="0.3">
      <c r="I44" s="9"/>
    </row>
    <row r="45" spans="1:16" s="8" customFormat="1" x14ac:dyDescent="0.3">
      <c r="I45" s="9"/>
    </row>
    <row r="46" spans="1:16" s="8" customFormat="1" x14ac:dyDescent="0.3">
      <c r="I46" s="9"/>
    </row>
    <row r="47" spans="1:16" s="8" customFormat="1" x14ac:dyDescent="0.3">
      <c r="I47" s="9"/>
    </row>
    <row r="48" spans="1:16" s="8" customFormat="1" x14ac:dyDescent="0.3">
      <c r="I48" s="9"/>
    </row>
    <row r="49" spans="9:9" s="8" customFormat="1" x14ac:dyDescent="0.3">
      <c r="I49" s="9"/>
    </row>
    <row r="50" spans="9:9" s="8" customFormat="1" x14ac:dyDescent="0.3">
      <c r="I50" s="9"/>
    </row>
    <row r="51" spans="9:9" s="8" customFormat="1" x14ac:dyDescent="0.3">
      <c r="I51" s="9"/>
    </row>
    <row r="52" spans="9:9" s="8" customFormat="1" x14ac:dyDescent="0.3">
      <c r="I52" s="9"/>
    </row>
    <row r="53" spans="9:9" s="8" customFormat="1" x14ac:dyDescent="0.3">
      <c r="I53" s="9"/>
    </row>
    <row r="54" spans="9:9" s="8" customFormat="1" x14ac:dyDescent="0.3">
      <c r="I54" s="9"/>
    </row>
    <row r="55" spans="9:9" s="8" customFormat="1" x14ac:dyDescent="0.3">
      <c r="I55" s="9"/>
    </row>
    <row r="56" spans="9:9" s="8" customFormat="1" x14ac:dyDescent="0.3">
      <c r="I56" s="9"/>
    </row>
    <row r="57" spans="9:9" s="8" customFormat="1" x14ac:dyDescent="0.3">
      <c r="I57" s="9"/>
    </row>
    <row r="58" spans="9:9" s="8" customFormat="1" x14ac:dyDescent="0.3">
      <c r="I58" s="9"/>
    </row>
    <row r="59" spans="9:9" s="8" customFormat="1" x14ac:dyDescent="0.3">
      <c r="I59" s="9"/>
    </row>
    <row r="60" spans="9:9" s="8" customFormat="1" x14ac:dyDescent="0.3">
      <c r="I60" s="9"/>
    </row>
    <row r="61" spans="9:9" s="8" customFormat="1" x14ac:dyDescent="0.3">
      <c r="I61" s="9"/>
    </row>
    <row r="62" spans="9:9" s="8" customFormat="1" x14ac:dyDescent="0.3">
      <c r="I62" s="9"/>
    </row>
    <row r="63" spans="9:9" s="8" customFormat="1" x14ac:dyDescent="0.3">
      <c r="I63" s="9"/>
    </row>
    <row r="64" spans="9:9" s="8" customFormat="1" x14ac:dyDescent="0.3">
      <c r="I64" s="9"/>
    </row>
    <row r="65" spans="9:9" s="8" customFormat="1" x14ac:dyDescent="0.3">
      <c r="I65" s="9"/>
    </row>
    <row r="66" spans="9:9" s="8" customFormat="1" x14ac:dyDescent="0.3">
      <c r="I66" s="9"/>
    </row>
    <row r="67" spans="9:9" s="8" customFormat="1" x14ac:dyDescent="0.3">
      <c r="I67" s="9"/>
    </row>
    <row r="68" spans="9:9" s="8" customFormat="1" x14ac:dyDescent="0.3">
      <c r="I68" s="9"/>
    </row>
    <row r="69" spans="9:9" s="8" customFormat="1" x14ac:dyDescent="0.3">
      <c r="I69" s="9"/>
    </row>
    <row r="70" spans="9:9" s="8" customFormat="1" x14ac:dyDescent="0.3">
      <c r="I70" s="9"/>
    </row>
    <row r="71" spans="9:9" s="8" customFormat="1" x14ac:dyDescent="0.3">
      <c r="I71" s="9"/>
    </row>
    <row r="72" spans="9:9" s="8" customFormat="1" x14ac:dyDescent="0.3">
      <c r="I72" s="9"/>
    </row>
    <row r="73" spans="9:9" s="8" customFormat="1" x14ac:dyDescent="0.3">
      <c r="I73" s="9"/>
    </row>
    <row r="74" spans="9:9" s="8" customFormat="1" x14ac:dyDescent="0.3">
      <c r="I74" s="9"/>
    </row>
    <row r="75" spans="9:9" s="8" customFormat="1" x14ac:dyDescent="0.3">
      <c r="I75" s="9"/>
    </row>
    <row r="76" spans="9:9" s="8" customFormat="1" x14ac:dyDescent="0.3">
      <c r="I76" s="9"/>
    </row>
    <row r="77" spans="9:9" s="8" customFormat="1" x14ac:dyDescent="0.3">
      <c r="I77" s="9"/>
    </row>
    <row r="78" spans="9:9" s="8" customFormat="1" x14ac:dyDescent="0.3">
      <c r="I78" s="9"/>
    </row>
    <row r="79" spans="9:9" s="8" customFormat="1" x14ac:dyDescent="0.3">
      <c r="I79" s="9"/>
    </row>
    <row r="80" spans="9:9" s="8" customFormat="1" x14ac:dyDescent="0.3">
      <c r="I80" s="9"/>
    </row>
    <row r="81" spans="9:9" s="8" customFormat="1" x14ac:dyDescent="0.3">
      <c r="I81" s="9"/>
    </row>
    <row r="82" spans="9:9" s="8" customFormat="1" x14ac:dyDescent="0.3">
      <c r="I82" s="9"/>
    </row>
    <row r="83" spans="9:9" s="8" customFormat="1" x14ac:dyDescent="0.3">
      <c r="I83" s="9"/>
    </row>
    <row r="84" spans="9:9" s="8" customFormat="1" x14ac:dyDescent="0.3">
      <c r="I84" s="9"/>
    </row>
    <row r="85" spans="9:9" s="8" customFormat="1" x14ac:dyDescent="0.3">
      <c r="I85" s="9"/>
    </row>
    <row r="86" spans="9:9" s="8" customFormat="1" x14ac:dyDescent="0.3">
      <c r="I86" s="9"/>
    </row>
    <row r="87" spans="9:9" s="8" customFormat="1" x14ac:dyDescent="0.3">
      <c r="I87" s="9"/>
    </row>
    <row r="88" spans="9:9" s="8" customFormat="1" x14ac:dyDescent="0.3">
      <c r="I88" s="9"/>
    </row>
    <row r="89" spans="9:9" s="8" customFormat="1" x14ac:dyDescent="0.3">
      <c r="I89" s="9"/>
    </row>
    <row r="90" spans="9:9" s="8" customFormat="1" x14ac:dyDescent="0.3">
      <c r="I90" s="9"/>
    </row>
    <row r="91" spans="9:9" s="8" customFormat="1" x14ac:dyDescent="0.3">
      <c r="I91" s="9"/>
    </row>
    <row r="92" spans="9:9" s="8" customFormat="1" x14ac:dyDescent="0.3">
      <c r="I92" s="9"/>
    </row>
    <row r="93" spans="9:9" s="8" customFormat="1" x14ac:dyDescent="0.3">
      <c r="I93" s="9"/>
    </row>
    <row r="94" spans="9:9" s="8" customFormat="1" x14ac:dyDescent="0.3">
      <c r="I94" s="9"/>
    </row>
    <row r="95" spans="9:9" s="8" customFormat="1" x14ac:dyDescent="0.3">
      <c r="I95" s="9"/>
    </row>
    <row r="96" spans="9:9" s="8" customFormat="1" x14ac:dyDescent="0.3">
      <c r="I96" s="9"/>
    </row>
    <row r="97" spans="9:9" s="8" customFormat="1" x14ac:dyDescent="0.3">
      <c r="I97" s="9"/>
    </row>
    <row r="98" spans="9:9" s="8" customFormat="1" x14ac:dyDescent="0.3">
      <c r="I98" s="9"/>
    </row>
    <row r="99" spans="9:9" s="8" customFormat="1" x14ac:dyDescent="0.3">
      <c r="I99" s="9"/>
    </row>
    <row r="100" spans="9:9" s="8" customFormat="1" x14ac:dyDescent="0.3">
      <c r="I100" s="9"/>
    </row>
    <row r="101" spans="9:9" s="8" customFormat="1" x14ac:dyDescent="0.3">
      <c r="I101" s="9"/>
    </row>
    <row r="102" spans="9:9" s="8" customFormat="1" x14ac:dyDescent="0.3">
      <c r="I102" s="9"/>
    </row>
    <row r="103" spans="9:9" s="8" customFormat="1" x14ac:dyDescent="0.3">
      <c r="I103" s="9"/>
    </row>
    <row r="104" spans="9:9" s="8" customFormat="1" x14ac:dyDescent="0.3">
      <c r="I104" s="9"/>
    </row>
    <row r="105" spans="9:9" s="8" customFormat="1" x14ac:dyDescent="0.3">
      <c r="I105" s="9"/>
    </row>
    <row r="106" spans="9:9" s="8" customFormat="1" x14ac:dyDescent="0.3">
      <c r="I106" s="9"/>
    </row>
    <row r="107" spans="9:9" s="8" customFormat="1" x14ac:dyDescent="0.3">
      <c r="I107" s="9"/>
    </row>
    <row r="108" spans="9:9" s="8" customFormat="1" x14ac:dyDescent="0.3">
      <c r="I108" s="9"/>
    </row>
    <row r="109" spans="9:9" s="8" customFormat="1" x14ac:dyDescent="0.3">
      <c r="I109" s="9"/>
    </row>
    <row r="110" spans="9:9" s="8" customFormat="1" x14ac:dyDescent="0.3">
      <c r="I110" s="9"/>
    </row>
    <row r="111" spans="9:9" s="8" customFormat="1" x14ac:dyDescent="0.3">
      <c r="I111" s="9"/>
    </row>
    <row r="112" spans="9:9" s="8" customFormat="1" x14ac:dyDescent="0.3">
      <c r="I112" s="9"/>
    </row>
    <row r="113" spans="9:9" s="8" customFormat="1" x14ac:dyDescent="0.3">
      <c r="I113" s="9"/>
    </row>
    <row r="114" spans="9:9" s="8" customFormat="1" x14ac:dyDescent="0.3">
      <c r="I114" s="9"/>
    </row>
    <row r="115" spans="9:9" s="8" customFormat="1" x14ac:dyDescent="0.3">
      <c r="I115" s="9"/>
    </row>
    <row r="116" spans="9:9" s="8" customFormat="1" x14ac:dyDescent="0.3">
      <c r="I116" s="9"/>
    </row>
    <row r="117" spans="9:9" s="8" customFormat="1" x14ac:dyDescent="0.3">
      <c r="I117" s="9"/>
    </row>
    <row r="118" spans="9:9" s="8" customFormat="1" x14ac:dyDescent="0.3">
      <c r="I118" s="9"/>
    </row>
    <row r="119" spans="9:9" s="8" customFormat="1" x14ac:dyDescent="0.3">
      <c r="I119" s="9"/>
    </row>
    <row r="120" spans="9:9" s="8" customFormat="1" x14ac:dyDescent="0.3">
      <c r="I120" s="9"/>
    </row>
    <row r="121" spans="9:9" s="8" customFormat="1" x14ac:dyDescent="0.3">
      <c r="I121" s="9"/>
    </row>
    <row r="122" spans="9:9" s="8" customFormat="1" x14ac:dyDescent="0.3">
      <c r="I122" s="9"/>
    </row>
    <row r="123" spans="9:9" x14ac:dyDescent="0.3">
      <c r="I123" s="5"/>
    </row>
    <row r="124" spans="9:9" x14ac:dyDescent="0.3">
      <c r="I124" s="5"/>
    </row>
    <row r="125" spans="9:9" x14ac:dyDescent="0.3">
      <c r="I125" s="5"/>
    </row>
    <row r="126" spans="9:9" x14ac:dyDescent="0.3">
      <c r="I126" s="5"/>
    </row>
    <row r="127" spans="9:9" x14ac:dyDescent="0.3">
      <c r="I127" s="5"/>
    </row>
    <row r="128" spans="9:9" x14ac:dyDescent="0.3">
      <c r="I128" s="5"/>
    </row>
    <row r="129" spans="9:9" x14ac:dyDescent="0.3">
      <c r="I129" s="5"/>
    </row>
    <row r="130" spans="9:9" x14ac:dyDescent="0.3">
      <c r="I130" s="5"/>
    </row>
    <row r="131" spans="9:9" x14ac:dyDescent="0.3">
      <c r="I131" s="5"/>
    </row>
    <row r="132" spans="9:9" x14ac:dyDescent="0.3">
      <c r="I132" s="5"/>
    </row>
    <row r="133" spans="9:9" x14ac:dyDescent="0.3">
      <c r="I133" s="5"/>
    </row>
    <row r="134" spans="9:9" x14ac:dyDescent="0.3">
      <c r="I134" s="5"/>
    </row>
    <row r="135" spans="9:9" x14ac:dyDescent="0.3">
      <c r="I135" s="5"/>
    </row>
    <row r="136" spans="9:9" x14ac:dyDescent="0.3">
      <c r="I136" s="5"/>
    </row>
    <row r="137" spans="9:9" x14ac:dyDescent="0.3">
      <c r="I137" s="5"/>
    </row>
    <row r="138" spans="9:9" x14ac:dyDescent="0.3">
      <c r="I138" s="5"/>
    </row>
    <row r="139" spans="9:9" x14ac:dyDescent="0.3">
      <c r="I139" s="5"/>
    </row>
    <row r="140" spans="9:9" x14ac:dyDescent="0.3">
      <c r="I140" s="5"/>
    </row>
    <row r="141" spans="9:9" x14ac:dyDescent="0.3">
      <c r="I141" s="5"/>
    </row>
    <row r="142" spans="9:9" x14ac:dyDescent="0.3">
      <c r="I142" s="5"/>
    </row>
    <row r="143" spans="9:9" x14ac:dyDescent="0.3">
      <c r="I143" s="5"/>
    </row>
    <row r="144" spans="9:9" x14ac:dyDescent="0.3">
      <c r="I144" s="5"/>
    </row>
    <row r="145" spans="9:9" x14ac:dyDescent="0.3">
      <c r="I145" s="5"/>
    </row>
    <row r="146" spans="9:9" x14ac:dyDescent="0.3">
      <c r="I146" s="5"/>
    </row>
    <row r="147" spans="9:9" x14ac:dyDescent="0.3">
      <c r="I147" s="5"/>
    </row>
    <row r="148" spans="9:9" x14ac:dyDescent="0.3">
      <c r="I148" s="5"/>
    </row>
    <row r="149" spans="9:9" x14ac:dyDescent="0.3">
      <c r="I149" s="5"/>
    </row>
    <row r="150" spans="9:9" x14ac:dyDescent="0.3">
      <c r="I150" s="5"/>
    </row>
    <row r="151" spans="9:9" x14ac:dyDescent="0.3">
      <c r="I151" s="5"/>
    </row>
    <row r="152" spans="9:9" x14ac:dyDescent="0.3">
      <c r="I152" s="5"/>
    </row>
    <row r="153" spans="9:9" x14ac:dyDescent="0.3">
      <c r="I153" s="5"/>
    </row>
    <row r="154" spans="9:9" x14ac:dyDescent="0.3">
      <c r="I154" s="5"/>
    </row>
    <row r="155" spans="9:9" x14ac:dyDescent="0.3">
      <c r="I155" s="5"/>
    </row>
    <row r="156" spans="9:9" x14ac:dyDescent="0.3">
      <c r="I156" s="5"/>
    </row>
    <row r="157" spans="9:9" x14ac:dyDescent="0.3">
      <c r="I157" s="5"/>
    </row>
    <row r="158" spans="9:9" x14ac:dyDescent="0.3">
      <c r="I158" s="5"/>
    </row>
    <row r="159" spans="9:9" x14ac:dyDescent="0.3">
      <c r="I159" s="5"/>
    </row>
    <row r="160" spans="9:9" x14ac:dyDescent="0.3">
      <c r="I160" s="5"/>
    </row>
    <row r="161" spans="9:9" x14ac:dyDescent="0.3">
      <c r="I161" s="5"/>
    </row>
    <row r="162" spans="9:9" x14ac:dyDescent="0.3">
      <c r="I162" s="5"/>
    </row>
    <row r="163" spans="9:9" x14ac:dyDescent="0.3">
      <c r="I163" s="5"/>
    </row>
    <row r="164" spans="9:9" x14ac:dyDescent="0.3">
      <c r="I164" s="5"/>
    </row>
    <row r="165" spans="9:9" x14ac:dyDescent="0.3">
      <c r="I165" s="5"/>
    </row>
    <row r="166" spans="9:9" x14ac:dyDescent="0.3">
      <c r="I166" s="5"/>
    </row>
    <row r="167" spans="9:9" x14ac:dyDescent="0.3">
      <c r="I167" s="5"/>
    </row>
    <row r="168" spans="9:9" x14ac:dyDescent="0.3">
      <c r="I168" s="5"/>
    </row>
    <row r="169" spans="9:9" x14ac:dyDescent="0.3">
      <c r="I169" s="5"/>
    </row>
    <row r="170" spans="9:9" x14ac:dyDescent="0.3">
      <c r="I170" s="5"/>
    </row>
    <row r="171" spans="9:9" x14ac:dyDescent="0.3">
      <c r="I171" s="5"/>
    </row>
    <row r="172" spans="9:9" x14ac:dyDescent="0.3">
      <c r="I172" s="5"/>
    </row>
    <row r="173" spans="9:9" x14ac:dyDescent="0.3">
      <c r="I173" s="5"/>
    </row>
    <row r="174" spans="9:9" x14ac:dyDescent="0.3">
      <c r="I174" s="5"/>
    </row>
    <row r="175" spans="9:9" x14ac:dyDescent="0.3">
      <c r="I175" s="5"/>
    </row>
    <row r="176" spans="9:9" x14ac:dyDescent="0.3">
      <c r="I176" s="5"/>
    </row>
    <row r="177" spans="9:9" x14ac:dyDescent="0.3">
      <c r="I177" s="5"/>
    </row>
    <row r="178" spans="9:9" x14ac:dyDescent="0.3">
      <c r="I178" s="5"/>
    </row>
    <row r="179" spans="9:9" x14ac:dyDescent="0.3">
      <c r="I179" s="5"/>
    </row>
    <row r="180" spans="9:9" x14ac:dyDescent="0.3">
      <c r="I180" s="5"/>
    </row>
    <row r="181" spans="9:9" x14ac:dyDescent="0.3">
      <c r="I181" s="5"/>
    </row>
    <row r="182" spans="9:9" x14ac:dyDescent="0.3">
      <c r="I182" s="5"/>
    </row>
    <row r="183" spans="9:9" x14ac:dyDescent="0.3">
      <c r="I183" s="5"/>
    </row>
    <row r="184" spans="9:9" x14ac:dyDescent="0.3">
      <c r="I184" s="5"/>
    </row>
    <row r="185" spans="9:9" x14ac:dyDescent="0.3">
      <c r="I185" s="5"/>
    </row>
    <row r="186" spans="9:9" x14ac:dyDescent="0.3">
      <c r="I186" s="5"/>
    </row>
    <row r="187" spans="9:9" x14ac:dyDescent="0.3">
      <c r="I187" s="5"/>
    </row>
    <row r="188" spans="9:9" x14ac:dyDescent="0.3">
      <c r="I188" s="5"/>
    </row>
    <row r="189" spans="9:9" x14ac:dyDescent="0.3">
      <c r="I189" s="5"/>
    </row>
    <row r="190" spans="9:9" x14ac:dyDescent="0.3">
      <c r="I190" s="5"/>
    </row>
    <row r="191" spans="9:9" x14ac:dyDescent="0.3">
      <c r="I191" s="5"/>
    </row>
    <row r="192" spans="9:9" x14ac:dyDescent="0.3">
      <c r="I192" s="5"/>
    </row>
    <row r="193" spans="9:9" x14ac:dyDescent="0.3">
      <c r="I193" s="5"/>
    </row>
    <row r="194" spans="9:9" x14ac:dyDescent="0.3">
      <c r="I194" s="5"/>
    </row>
    <row r="195" spans="9:9" x14ac:dyDescent="0.3">
      <c r="I195" s="5"/>
    </row>
    <row r="196" spans="9:9" x14ac:dyDescent="0.3">
      <c r="I196" s="5"/>
    </row>
    <row r="197" spans="9:9" x14ac:dyDescent="0.3">
      <c r="I197" s="5"/>
    </row>
    <row r="198" spans="9:9" x14ac:dyDescent="0.3">
      <c r="I198" s="5"/>
    </row>
    <row r="199" spans="9:9" x14ac:dyDescent="0.3">
      <c r="I199" s="5"/>
    </row>
    <row r="200" spans="9:9" x14ac:dyDescent="0.3">
      <c r="I200" s="5"/>
    </row>
    <row r="201" spans="9:9" x14ac:dyDescent="0.3">
      <c r="I201" s="5"/>
    </row>
    <row r="202" spans="9:9" x14ac:dyDescent="0.3">
      <c r="I202" s="5"/>
    </row>
    <row r="203" spans="9:9" x14ac:dyDescent="0.3">
      <c r="I203" s="5"/>
    </row>
    <row r="204" spans="9:9" x14ac:dyDescent="0.3">
      <c r="I204" s="5"/>
    </row>
    <row r="205" spans="9:9" x14ac:dyDescent="0.3">
      <c r="I205" s="5"/>
    </row>
    <row r="206" spans="9:9" x14ac:dyDescent="0.3">
      <c r="I206" s="5"/>
    </row>
    <row r="207" spans="9:9" x14ac:dyDescent="0.3">
      <c r="I207" s="5"/>
    </row>
    <row r="208" spans="9:9" x14ac:dyDescent="0.3">
      <c r="I208" s="5"/>
    </row>
    <row r="209" spans="9:9" x14ac:dyDescent="0.3">
      <c r="I209" s="5"/>
    </row>
    <row r="210" spans="9:9" x14ac:dyDescent="0.3">
      <c r="I210" s="5"/>
    </row>
    <row r="211" spans="9:9" x14ac:dyDescent="0.3">
      <c r="I211" s="5"/>
    </row>
    <row r="212" spans="9:9" x14ac:dyDescent="0.3">
      <c r="I212" s="5"/>
    </row>
    <row r="213" spans="9:9" x14ac:dyDescent="0.3">
      <c r="I213" s="5"/>
    </row>
    <row r="214" spans="9:9" x14ac:dyDescent="0.3">
      <c r="I214" s="5"/>
    </row>
    <row r="215" spans="9:9" x14ac:dyDescent="0.3">
      <c r="I215" s="5"/>
    </row>
    <row r="216" spans="9:9" x14ac:dyDescent="0.3">
      <c r="I216" s="5"/>
    </row>
    <row r="217" spans="9:9" x14ac:dyDescent="0.3">
      <c r="I217" s="5"/>
    </row>
    <row r="218" spans="9:9" x14ac:dyDescent="0.3">
      <c r="I218" s="5"/>
    </row>
    <row r="219" spans="9:9" x14ac:dyDescent="0.3">
      <c r="I219" s="5"/>
    </row>
    <row r="220" spans="9:9" x14ac:dyDescent="0.3">
      <c r="I220" s="5"/>
    </row>
    <row r="221" spans="9:9" x14ac:dyDescent="0.3">
      <c r="I221" s="5"/>
    </row>
    <row r="222" spans="9:9" x14ac:dyDescent="0.3">
      <c r="I222" s="5"/>
    </row>
    <row r="223" spans="9:9" x14ac:dyDescent="0.3">
      <c r="I223" s="5"/>
    </row>
    <row r="224" spans="9:9" x14ac:dyDescent="0.3">
      <c r="I224" s="5"/>
    </row>
    <row r="225" spans="9:9" x14ac:dyDescent="0.3">
      <c r="I225" s="5"/>
    </row>
    <row r="226" spans="9:9" x14ac:dyDescent="0.3">
      <c r="I226" s="5"/>
    </row>
    <row r="227" spans="9:9" x14ac:dyDescent="0.3">
      <c r="I227" s="5"/>
    </row>
    <row r="228" spans="9:9" x14ac:dyDescent="0.3">
      <c r="I228" s="5"/>
    </row>
    <row r="229" spans="9:9" x14ac:dyDescent="0.3">
      <c r="I229" s="5"/>
    </row>
    <row r="230" spans="9:9" x14ac:dyDescent="0.3">
      <c r="I230" s="5"/>
    </row>
    <row r="231" spans="9:9" x14ac:dyDescent="0.3">
      <c r="I231" s="5"/>
    </row>
    <row r="232" spans="9:9" x14ac:dyDescent="0.3">
      <c r="I232" s="5"/>
    </row>
    <row r="233" spans="9:9" x14ac:dyDescent="0.3">
      <c r="I233" s="5"/>
    </row>
    <row r="234" spans="9:9" x14ac:dyDescent="0.3">
      <c r="I234" s="5"/>
    </row>
    <row r="235" spans="9:9" x14ac:dyDescent="0.3">
      <c r="I235" s="5"/>
    </row>
    <row r="236" spans="9:9" x14ac:dyDescent="0.3">
      <c r="I236" s="5"/>
    </row>
    <row r="237" spans="9:9" x14ac:dyDescent="0.3">
      <c r="I237" s="5"/>
    </row>
    <row r="238" spans="9:9" x14ac:dyDescent="0.3">
      <c r="I238" s="5"/>
    </row>
    <row r="239" spans="9:9" x14ac:dyDescent="0.3">
      <c r="I239" s="5"/>
    </row>
    <row r="240" spans="9:9" x14ac:dyDescent="0.3">
      <c r="I240" s="5"/>
    </row>
    <row r="241" spans="9:9" x14ac:dyDescent="0.3">
      <c r="I241" s="5"/>
    </row>
    <row r="242" spans="9:9" x14ac:dyDescent="0.3">
      <c r="I242" s="5"/>
    </row>
    <row r="243" spans="9:9" x14ac:dyDescent="0.3">
      <c r="I243" s="5"/>
    </row>
    <row r="244" spans="9:9" x14ac:dyDescent="0.3">
      <c r="I244" s="5"/>
    </row>
    <row r="245" spans="9:9" x14ac:dyDescent="0.3">
      <c r="I245" s="5"/>
    </row>
    <row r="246" spans="9:9" x14ac:dyDescent="0.3">
      <c r="I246" s="5"/>
    </row>
    <row r="247" spans="9:9" x14ac:dyDescent="0.3">
      <c r="I247" s="5"/>
    </row>
    <row r="248" spans="9:9" x14ac:dyDescent="0.3">
      <c r="I248" s="5"/>
    </row>
    <row r="249" spans="9:9" x14ac:dyDescent="0.3">
      <c r="I249" s="5"/>
    </row>
    <row r="250" spans="9:9" x14ac:dyDescent="0.3">
      <c r="I250" s="5"/>
    </row>
    <row r="251" spans="9:9" x14ac:dyDescent="0.3">
      <c r="I251" s="5"/>
    </row>
    <row r="252" spans="9:9" x14ac:dyDescent="0.3">
      <c r="I252" s="5"/>
    </row>
    <row r="253" spans="9:9" x14ac:dyDescent="0.3">
      <c r="I253" s="5"/>
    </row>
    <row r="254" spans="9:9" x14ac:dyDescent="0.3">
      <c r="I254" s="5"/>
    </row>
    <row r="384" spans="8:8" x14ac:dyDescent="0.3">
      <c r="H384" s="7"/>
    </row>
    <row r="385" spans="8:8" x14ac:dyDescent="0.3">
      <c r="H385" s="7"/>
    </row>
    <row r="386" spans="8:8" x14ac:dyDescent="0.3">
      <c r="H386" s="7"/>
    </row>
    <row r="387" spans="8:8" x14ac:dyDescent="0.3">
      <c r="H387" s="7"/>
    </row>
    <row r="388" spans="8:8" x14ac:dyDescent="0.3">
      <c r="H388" s="7"/>
    </row>
    <row r="389" spans="8:8" x14ac:dyDescent="0.3">
      <c r="H389" s="7"/>
    </row>
    <row r="390" spans="8:8" x14ac:dyDescent="0.3">
      <c r="H390" s="7"/>
    </row>
    <row r="391" spans="8:8" x14ac:dyDescent="0.3">
      <c r="H391" s="7"/>
    </row>
    <row r="392" spans="8:8" x14ac:dyDescent="0.3">
      <c r="H392" s="7"/>
    </row>
    <row r="393" spans="8:8" x14ac:dyDescent="0.3">
      <c r="H393" s="7"/>
    </row>
    <row r="394" spans="8:8" x14ac:dyDescent="0.3">
      <c r="H394" s="7"/>
    </row>
    <row r="395" spans="8:8" x14ac:dyDescent="0.3">
      <c r="H395" s="7"/>
    </row>
    <row r="396" spans="8:8" x14ac:dyDescent="0.3">
      <c r="H396" s="7"/>
    </row>
    <row r="397" spans="8:8" x14ac:dyDescent="0.3">
      <c r="H397" s="7"/>
    </row>
    <row r="398" spans="8:8" x14ac:dyDescent="0.3">
      <c r="H398" s="7"/>
    </row>
    <row r="399" spans="8:8" x14ac:dyDescent="0.3">
      <c r="H399" s="7"/>
    </row>
    <row r="400" spans="8:8" x14ac:dyDescent="0.3">
      <c r="H400" s="7"/>
    </row>
    <row r="401" spans="8:8" x14ac:dyDescent="0.3">
      <c r="H401" s="7"/>
    </row>
    <row r="402" spans="8:8" x14ac:dyDescent="0.3">
      <c r="H402" s="7"/>
    </row>
    <row r="403" spans="8:8" x14ac:dyDescent="0.3">
      <c r="H403" s="7"/>
    </row>
    <row r="404" spans="8:8" x14ac:dyDescent="0.3">
      <c r="H404" s="7"/>
    </row>
    <row r="405" spans="8:8" x14ac:dyDescent="0.3">
      <c r="H405" s="7"/>
    </row>
    <row r="406" spans="8:8" x14ac:dyDescent="0.3">
      <c r="H406" s="7"/>
    </row>
    <row r="407" spans="8:8" x14ac:dyDescent="0.3">
      <c r="H407" s="7"/>
    </row>
    <row r="408" spans="8:8" x14ac:dyDescent="0.3">
      <c r="H408" s="7"/>
    </row>
    <row r="409" spans="8:8" x14ac:dyDescent="0.3">
      <c r="H409" s="7"/>
    </row>
    <row r="410" spans="8:8" x14ac:dyDescent="0.3">
      <c r="H410" s="7"/>
    </row>
    <row r="411" spans="8:8" x14ac:dyDescent="0.3">
      <c r="H411" s="7"/>
    </row>
    <row r="412" spans="8:8" x14ac:dyDescent="0.3">
      <c r="H412" s="7"/>
    </row>
    <row r="413" spans="8:8" x14ac:dyDescent="0.3">
      <c r="H413" s="7"/>
    </row>
    <row r="414" spans="8:8" x14ac:dyDescent="0.3">
      <c r="H414" s="7"/>
    </row>
    <row r="415" spans="8:8" x14ac:dyDescent="0.3">
      <c r="H415" s="7"/>
    </row>
    <row r="416" spans="8:8" x14ac:dyDescent="0.3">
      <c r="H416" s="7"/>
    </row>
    <row r="417" spans="8:8" x14ac:dyDescent="0.3">
      <c r="H417" s="7"/>
    </row>
    <row r="418" spans="8:8" x14ac:dyDescent="0.3">
      <c r="H418" s="7"/>
    </row>
    <row r="419" spans="8:8" x14ac:dyDescent="0.3">
      <c r="H419" s="7"/>
    </row>
    <row r="420" spans="8:8" x14ac:dyDescent="0.3">
      <c r="H420" s="7"/>
    </row>
    <row r="421" spans="8:8" x14ac:dyDescent="0.3">
      <c r="H421" s="7"/>
    </row>
    <row r="422" spans="8:8" x14ac:dyDescent="0.3">
      <c r="H422" s="7"/>
    </row>
    <row r="423" spans="8:8" x14ac:dyDescent="0.3">
      <c r="H423" s="7"/>
    </row>
    <row r="424" spans="8:8" x14ac:dyDescent="0.3">
      <c r="H424" s="7"/>
    </row>
  </sheetData>
  <sheetProtection algorithmName="SHA-512" hashValue="VCzby3UfSiqJs2i5NJOBs1a7hUtDZ/03RDALH/cI/sAvSWxGrMG/7rlSV+eNrGX3LxcaB4a0T5w94g/1+r0/jA==" saltValue="IR9PbQtjG2Jo2QgB8B4O8Q==" spinCount="100000" sheet="1" formatCells="0" formatColumns="0" formatRows="0" insertColumns="0" insertRows="0" insertHyperlinks="0" deleteColumns="0" deleteRows="0" sort="0" autoFilter="0" pivotTables="0"/>
  <mergeCells count="3">
    <mergeCell ref="A1:D1"/>
    <mergeCell ref="A2:D2"/>
    <mergeCell ref="A23:D29"/>
  </mergeCells>
  <hyperlinks>
    <hyperlink ref="B20" r:id="rId1" xr:uid="{594098AF-90A2-4F8B-B61E-E0F4ADB4EEB2}"/>
    <hyperlink ref="C20" r:id="rId2" xr:uid="{D3DF6234-F651-4693-BD72-9111A59BB96D}"/>
  </hyperlinks>
  <pageMargins left="0.7" right="0.7" top="0.75" bottom="0.75" header="0.3" footer="0.3"/>
  <pageSetup orientation="portrait"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2020-07-06T14:17:32Z</dcterms:created>
  <dcterms:modified xsi:type="dcterms:W3CDTF">2025-06-19T16:13:17Z</dcterms:modified>
</cp:coreProperties>
</file>